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8322D9A5-0E14-4884-9FC7-1185BB31610B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2" l="1"/>
  <c r="D42" i="12"/>
  <c r="B42" i="12"/>
  <c r="H42" i="12" s="1"/>
  <c r="H40" i="12"/>
  <c r="H38" i="12"/>
  <c r="H37" i="12"/>
  <c r="H36" i="12"/>
  <c r="H35" i="12"/>
  <c r="H32" i="12"/>
  <c r="F30" i="12"/>
  <c r="H30" i="12" s="1"/>
  <c r="D30" i="12"/>
  <c r="B30" i="12"/>
  <c r="H29" i="12"/>
  <c r="H28" i="12"/>
  <c r="H27" i="12"/>
  <c r="H25" i="12"/>
  <c r="F25" i="12"/>
  <c r="D25" i="12"/>
  <c r="B25" i="12"/>
  <c r="H24" i="12"/>
  <c r="H23" i="12"/>
  <c r="H22" i="12"/>
  <c r="F20" i="12"/>
  <c r="D20" i="12"/>
  <c r="B20" i="12"/>
  <c r="H20" i="12" s="1"/>
  <c r="H19" i="12"/>
  <c r="H18" i="12"/>
  <c r="H17" i="12"/>
  <c r="H16" i="12"/>
  <c r="H15" i="12"/>
  <c r="F13" i="12"/>
  <c r="H13" i="12" s="1"/>
  <c r="D13" i="12"/>
  <c r="B13" i="12"/>
  <c r="H12" i="12"/>
  <c r="H11" i="12"/>
  <c r="H10" i="12"/>
  <c r="H9" i="12"/>
  <c r="H8" i="12"/>
  <c r="H7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<sst xmlns="http://schemas.openxmlformats.org/spreadsheetml/2006/main" count="441" uniqueCount="248">
  <si>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</si>
  <si>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</si>
  <si>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</si>
  <si>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</si>
  <si>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</si>
  <si>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</si>
  <si>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</si>
  <si>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</si>
  <si>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</si>
  <si>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</si>
  <si>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</si>
  <si>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</si>
  <si>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</si>
  <si>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</si>
  <si>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</si>
  <si>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</si>
  <si>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</si>
  <si>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</si>
  <si>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</si>
  <si>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</si>
  <si>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</si>
  <si>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</si>
  <si>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</si>
  <si>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</si>
  <si>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</si>
  <si>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</si>
  <si>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</si>
  <si>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</si>
  <si>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</si>
  <si>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</si>
  <si>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</si>
  <si>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</si>
  <si>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</si>
  <si>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</si>
  <si>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</si>
  <si>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</si>
  <si>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</si>
  <si>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</si>
  <si>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</si>
  <si>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</si>
  <si>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</si>
  <si>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</si>
  <si>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</si>
  <si>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</si>
  <si>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</si>
  <si>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</si>
  <si>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</si>
  <si>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</si>
  <si>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</si>
  <si>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</si>
  <si>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</si>
  <si>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</si>
  <si>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</si>
  <si>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</si>
  <si>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</si>
  <si>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</si>
  <si>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</si>
  <si>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</si>
  <si>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</si>
  <si>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</si>
  <si>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</si>
  <si>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</si>
  <si>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</si>
  <si>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</si>
  <si>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</si>
  <si>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</si>
  <si>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</si>
  <si>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</si>
  <si>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</si>
  <si>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</si>
  <si>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</si>
  <si>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</si>
  <si>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</si>
  <si>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</si>
  <si>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</si>
  <si>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</si>
  <si>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</si>
  <si>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</si>
  <si>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</si>
  <si>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</si>
  <si>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</si>
  <si>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</si>
  <si>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</si>
  <si>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</si>
  <si>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</si>
  <si>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</si>
  <si>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</si>
  <si>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</si>
  <si>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</si>
  <si>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</si>
  <si>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</si>
  <si>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</si>
  <si>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</si>
  <si>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</si>
  <si>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</si>
  <si>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</si>
  <si>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</si>
  <si>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</si>
  <si>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</si>
  <si>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</si>
  <si>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</si>
  <si>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</si>
  <si>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</si>
  <si>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</si>
  <si>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</si>
  <si>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</si>
  <si>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</si>
  <si>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</si>
  <si>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</si>
  <si>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</si>
  <si>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</si>
  <si>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</si>
  <si>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</si>
  <si>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</si>
  <si>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</si>
  <si>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</si>
  <si>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</si>
  <si>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</si>
  <si>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</si>
  <si>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</si>
  <si>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</si>
  <si>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</si>
  <si>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</si>
  <si>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</si>
  <si>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</si>
  <si>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</si>
  <si>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</si>
  <si>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</si>
  <si>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</si>
  <si>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</si>
  <si>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</si>
  <si>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</si>
  <si>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</si>
  <si>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</si>
  <si>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</si>
  <si>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</si>
  <si>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</si>
  <si>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</si>
  <si>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</si>
  <si>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</si>
  <si>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</si>
  <si>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</si>
  <si>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</si>
  <si>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</si>
  <si>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</si>
  <si>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</si>
  <si>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</si>
  <si>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</si>
  <si>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</si>
  <si>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</si>
  <si>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</si>
  <si>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</si>
  <si>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</si>
  <si>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</si>
  <si>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</si>
  <si>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</si>
  <si>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</si>
  <si>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</si>
  <si>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</si>
  <si>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</si>
  <si>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</si>
  <si>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</si>
  <si>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</si>
  <si>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</si>
  <si>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</si>
  <si>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</si>
  <si>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</si>
  <si>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</si>
  <si>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</si>
  <si>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</si>
  <si>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</si>
  <si>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</si>
  <si>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</si>
  <si>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</si>
  <si>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</si>
  <si>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</si>
  <si>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</si>
  <si>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</si>
  <si>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</si>
  <si>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</si>
  <si>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</si>
  <si>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</si>
  <si>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</si>
  <si>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</si>
  <si>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</si>
  <si>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</si>
  <si>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</si>
  <si>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</si>
  <si>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</si>
  <si>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</si>
  <si>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</si>
  <si>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</si>
  <si>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</si>
  <si>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</si>
  <si>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</si>
  <si>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</si>
  <si>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</si>
  <si>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</si>
  <si>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</si>
  <si>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</si>
  <si>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</si>
  <si>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</si>
  <si>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</si>
  <si>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</si>
  <si>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</si>
  <si>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</si>
  <si>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</si>
  <si>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</si>
  <si>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</si>
  <si>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</si>
  <si>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</si>
  <si>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</si>
  <si>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</si>
  <si>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</si>
  <si>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</si>
  <si>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</si>
  <si>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</si>
  <si>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</si>
  <si>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Contact: Leslie Meyer</t>
  </si>
  <si>
    <t>2023/24</t>
  </si>
  <si>
    <t>Apr.</t>
  </si>
  <si>
    <t>May</t>
  </si>
  <si>
    <t>Mar.</t>
  </si>
  <si>
    <t>June</t>
  </si>
  <si>
    <r>
      <t>Table 10</t>
    </r>
    <r>
      <rPr>
        <sz val="9"/>
        <rFont val="Calibri"/>
        <family val="2"/>
      </rPr>
      <t>—</t>
    </r>
    <r>
      <rPr>
        <sz val="9"/>
        <rFont val="Arial"/>
        <family val="2"/>
      </rPr>
      <t>U.S. actual and projected cotton acreage</t>
    </r>
  </si>
  <si>
    <t>Projected</t>
  </si>
  <si>
    <t xml:space="preserve">     March</t>
  </si>
  <si>
    <t xml:space="preserve">     June</t>
  </si>
  <si>
    <t xml:space="preserve">           1,000 acres</t>
  </si>
  <si>
    <t>Percent</t>
  </si>
  <si>
    <t xml:space="preserve">   N. Carolina</t>
  </si>
  <si>
    <t xml:space="preserve">   S. Carolina</t>
  </si>
  <si>
    <t>Total All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</si>
  <si>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Planting intentions as indicated by reports from farmers.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</si>
  <si>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Total acres planted or intended to be planted.</t>
    </r>
  </si>
  <si>
    <t>Table 10—U.S. actual and projected cotton acreage</t>
  </si>
  <si>
    <t>Actual</t>
  </si>
  <si>
    <t>Source: USDA, Economic Research Service using data from National Agricultural</t>
  </si>
  <si>
    <r>
      <t xml:space="preserve">Statistics Service, </t>
    </r>
    <r>
      <rPr>
        <i/>
        <sz val="9"/>
        <rFont val="Arial"/>
        <family val="2"/>
      </rPr>
      <t>Acreage</t>
    </r>
    <r>
      <rPr>
        <sz val="9"/>
        <rFont val="Arial"/>
        <family val="2"/>
      </rPr>
      <t xml:space="preserve"> report.</t>
    </r>
  </si>
  <si>
    <t>July</t>
  </si>
  <si>
    <t>Created July 16, 2024</t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</si>
  <si>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</si>
  <si>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</si>
  <si>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Last update: 7/16/24.</t>
  </si>
  <si>
    <t>Note: Raw-fiber-equivalent pounds. Data are preliminary.</t>
  </si>
  <si>
    <r>
      <t xml:space="preserve">     2024 </t>
    </r>
    <r>
      <rPr>
        <vertAlign val="superscript"/>
        <sz val="9"/>
        <rFont val="Arial"/>
        <family val="2"/>
      </rPr>
      <t>1</t>
    </r>
  </si>
  <si>
    <r>
      <t xml:space="preserve">     2024 </t>
    </r>
    <r>
      <rPr>
        <vertAlign val="superscript"/>
        <sz val="9"/>
        <rFont val="Arial"/>
        <family val="2"/>
      </rPr>
      <t>2</t>
    </r>
  </si>
  <si>
    <t>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</si>
</sst>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170" fontId="1" fillId="0" borderId="0" xfId="0" applyNumberFormat="1" applyFont="1"/>
    <xf numFmtId="170" fontId="1" fillId="0" borderId="2" xfId="0" applyNumberFormat="1" applyFont="1" applyBorder="1"/>
    <xf numFmtId="0" fontId="22" fillId="0" borderId="3" xfId="0" applyFont="1" applyBorder="1"/>
    <xf numFmtId="0" fontId="22" fillId="0" borderId="2" xfId="0" applyFont="1" applyBorder="1"/>
    <xf numFmtId="0" fontId="22" fillId="0" borderId="0" xfId="0" applyFont="1"/>
    <xf numFmtId="0" fontId="22" fillId="0" borderId="1" xfId="0" applyFont="1" applyBorder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240</v>
      </c>
    </row>
    <row r="6" spans="1:1" x14ac:dyDescent="0.3">
      <c r="A6" t="s">
        <v>0</v>
      </c>
    </row>
    <row r="8" spans="1:1" x14ac:dyDescent="0.3">
      <c r="A8" s="5" t="s">
        <v>44</v>
      </c>
    </row>
    <row r="9" spans="1:1" x14ac:dyDescent="0.3">
      <c r="A9" s="5"/>
    </row>
    <row r="10" spans="1:1" x14ac:dyDescent="0.3">
      <c r="A10" s="5" t="s">
        <v>35</v>
      </c>
    </row>
    <row r="11" spans="1:1" x14ac:dyDescent="0.3">
      <c r="A11" s="5"/>
    </row>
    <row r="12" spans="1:1" x14ac:dyDescent="0.3">
      <c r="A12" s="5" t="s">
        <v>37</v>
      </c>
    </row>
    <row r="13" spans="1:1" x14ac:dyDescent="0.3">
      <c r="A13" s="5"/>
    </row>
    <row r="14" spans="1:1" x14ac:dyDescent="0.3">
      <c r="A14" s="5" t="s">
        <v>38</v>
      </c>
    </row>
    <row r="15" spans="1:1" x14ac:dyDescent="0.3">
      <c r="A15" s="5"/>
    </row>
    <row r="16" spans="1:1" x14ac:dyDescent="0.3">
      <c r="A16" s="5" t="s">
        <v>39</v>
      </c>
    </row>
    <row r="17" spans="1:1" x14ac:dyDescent="0.3">
      <c r="A17" s="5"/>
    </row>
    <row r="18" spans="1:1" x14ac:dyDescent="0.3">
      <c r="A18" s="5" t="s">
        <v>40</v>
      </c>
    </row>
    <row r="19" spans="1:1" x14ac:dyDescent="0.3">
      <c r="A19" s="5"/>
    </row>
    <row r="20" spans="1:1" x14ac:dyDescent="0.3">
      <c r="A20" s="5" t="s">
        <v>41</v>
      </c>
    </row>
    <row r="21" spans="1:1" x14ac:dyDescent="0.3">
      <c r="A21" s="5"/>
    </row>
    <row r="22" spans="1:1" x14ac:dyDescent="0.3">
      <c r="A22" s="5" t="s">
        <v>42</v>
      </c>
    </row>
    <row r="23" spans="1:1" x14ac:dyDescent="0.3">
      <c r="A23" s="5"/>
    </row>
    <row r="24" spans="1:1" x14ac:dyDescent="0.3">
      <c r="A24" s="5" t="s">
        <v>43</v>
      </c>
    </row>
    <row r="26" spans="1:1" x14ac:dyDescent="0.3">
      <c r="A26" s="5" t="s">
        <v>235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218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197</v>
      </c>
      <c r="B1" s="82"/>
      <c r="C1" s="82"/>
      <c r="D1" s="83"/>
      <c r="E1" s="83"/>
      <c r="F1" s="25"/>
    </row>
    <row r="2" spans="1:6" x14ac:dyDescent="0.3">
      <c r="A2" s="26"/>
      <c r="B2" s="96" t="s">
        <v>222</v>
      </c>
      <c r="C2" s="96" t="s">
        <v>220</v>
      </c>
      <c r="D2" s="96" t="s">
        <v>221</v>
      </c>
      <c r="E2" s="96" t="s">
        <v>221</v>
      </c>
      <c r="F2" s="25"/>
    </row>
    <row r="3" spans="1:6" x14ac:dyDescent="0.3">
      <c r="A3" s="84" t="s">
        <v>104</v>
      </c>
      <c r="B3" s="41">
        <v>2024</v>
      </c>
      <c r="C3" s="41">
        <v>2024</v>
      </c>
      <c r="D3" s="41">
        <v>2024</v>
      </c>
      <c r="E3" s="41">
        <v>2023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7" t="s">
        <v>148</v>
      </c>
      <c r="C5" s="107"/>
      <c r="D5" s="107"/>
      <c r="E5" s="107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106</v>
      </c>
      <c r="B7" s="86">
        <v>89178.6</v>
      </c>
      <c r="C7" s="86">
        <v>81320.7</v>
      </c>
      <c r="D7" s="86">
        <v>87781.3</v>
      </c>
      <c r="E7" s="86">
        <v>95769.2</v>
      </c>
      <c r="F7" s="26"/>
    </row>
    <row r="8" spans="1:6" x14ac:dyDescent="0.3">
      <c r="A8" s="26" t="s">
        <v>149</v>
      </c>
      <c r="B8" s="86">
        <v>169.5</v>
      </c>
      <c r="C8" s="86">
        <v>177.9</v>
      </c>
      <c r="D8" s="86">
        <v>261.89999999999998</v>
      </c>
      <c r="E8" s="86">
        <v>182.2</v>
      </c>
      <c r="F8" s="26"/>
    </row>
    <row r="9" spans="1:6" x14ac:dyDescent="0.3">
      <c r="A9" s="26" t="s">
        <v>107</v>
      </c>
      <c r="B9" s="86">
        <v>7068.8</v>
      </c>
      <c r="C9" s="86">
        <v>6794</v>
      </c>
      <c r="D9" s="86">
        <v>7063.7</v>
      </c>
      <c r="E9" s="86">
        <v>7885.8</v>
      </c>
      <c r="F9" s="26"/>
    </row>
    <row r="10" spans="1:6" x14ac:dyDescent="0.3">
      <c r="A10" s="26" t="s">
        <v>150</v>
      </c>
      <c r="B10" s="86">
        <v>201.6</v>
      </c>
      <c r="C10" s="86">
        <v>289.5</v>
      </c>
      <c r="D10" s="86">
        <v>224.4</v>
      </c>
      <c r="E10" s="86">
        <v>186.7</v>
      </c>
      <c r="F10" s="26"/>
    </row>
    <row r="11" spans="1:6" x14ac:dyDescent="0.3">
      <c r="A11" s="26" t="s">
        <v>108</v>
      </c>
      <c r="B11" s="86">
        <v>18287.2</v>
      </c>
      <c r="C11" s="86">
        <v>15632.6</v>
      </c>
      <c r="D11" s="86">
        <v>16452.8</v>
      </c>
      <c r="E11" s="86">
        <v>20482.8</v>
      </c>
      <c r="F11" s="26"/>
    </row>
    <row r="12" spans="1:6" x14ac:dyDescent="0.3">
      <c r="A12" s="26" t="s">
        <v>109</v>
      </c>
      <c r="B12" s="86">
        <v>6915.2</v>
      </c>
      <c r="C12" s="86">
        <v>4446.3999999999996</v>
      </c>
      <c r="D12" s="86">
        <v>4434.3999999999996</v>
      </c>
      <c r="E12" s="86">
        <v>5019</v>
      </c>
      <c r="F12" s="26"/>
    </row>
    <row r="13" spans="1:6" x14ac:dyDescent="0.3">
      <c r="A13" s="26" t="s">
        <v>110</v>
      </c>
      <c r="B13" s="86">
        <v>2746.7</v>
      </c>
      <c r="C13" s="86">
        <v>3228.6</v>
      </c>
      <c r="D13" s="86">
        <v>2720.9</v>
      </c>
      <c r="E13" s="86">
        <v>2568.6999999999998</v>
      </c>
      <c r="F13" s="26"/>
    </row>
    <row r="14" spans="1:6" x14ac:dyDescent="0.3">
      <c r="A14" s="26" t="s">
        <v>111</v>
      </c>
      <c r="B14" s="86">
        <v>0.5</v>
      </c>
      <c r="C14" s="86">
        <v>16</v>
      </c>
      <c r="D14" s="86">
        <v>59.3</v>
      </c>
      <c r="E14" s="86">
        <v>95.4</v>
      </c>
      <c r="F14" s="26"/>
    </row>
    <row r="15" spans="1:6" x14ac:dyDescent="0.3">
      <c r="A15" s="26" t="s">
        <v>112</v>
      </c>
      <c r="B15" s="86">
        <v>41553.599999999999</v>
      </c>
      <c r="C15" s="86">
        <v>38048.6</v>
      </c>
      <c r="D15" s="86">
        <v>42547.4</v>
      </c>
      <c r="E15" s="86">
        <v>44763.8</v>
      </c>
      <c r="F15" s="26"/>
    </row>
    <row r="16" spans="1:6" x14ac:dyDescent="0.3">
      <c r="A16" s="26" t="s">
        <v>113</v>
      </c>
      <c r="B16" s="86">
        <v>10626.3</v>
      </c>
      <c r="C16" s="86">
        <v>11143.6</v>
      </c>
      <c r="D16" s="86">
        <v>12690.1</v>
      </c>
      <c r="E16" s="86">
        <v>12966</v>
      </c>
      <c r="F16" s="26"/>
    </row>
    <row r="17" spans="1:6" x14ac:dyDescent="0.3">
      <c r="A17" s="26" t="s">
        <v>114</v>
      </c>
      <c r="B17" s="86">
        <v>643.9</v>
      </c>
      <c r="C17" s="86">
        <v>533.29999999999995</v>
      </c>
      <c r="D17" s="86">
        <v>434</v>
      </c>
      <c r="E17" s="86">
        <v>779.8</v>
      </c>
      <c r="F17" s="26"/>
    </row>
    <row r="18" spans="1:6" x14ac:dyDescent="0.3">
      <c r="A18" s="26" t="s">
        <v>151</v>
      </c>
      <c r="B18" s="86">
        <v>406.5</v>
      </c>
      <c r="C18" s="86">
        <v>412.4</v>
      </c>
      <c r="D18" s="86">
        <v>305.7</v>
      </c>
      <c r="E18" s="86">
        <v>251.2</v>
      </c>
      <c r="F18" s="26"/>
    </row>
    <row r="19" spans="1:6" x14ac:dyDescent="0.3">
      <c r="A19" s="26" t="s">
        <v>115</v>
      </c>
      <c r="B19" s="86">
        <v>2088.8000000000002</v>
      </c>
      <c r="C19" s="86">
        <v>1635.8</v>
      </c>
      <c r="D19" s="86">
        <v>3017.8</v>
      </c>
      <c r="E19" s="86">
        <v>2039</v>
      </c>
      <c r="F19" s="26"/>
    </row>
    <row r="20" spans="1:6" x14ac:dyDescent="0.3">
      <c r="A20" s="26" t="s">
        <v>152</v>
      </c>
      <c r="B20" s="86">
        <v>190.3</v>
      </c>
      <c r="C20" s="86">
        <v>151.30000000000001</v>
      </c>
      <c r="D20" s="86">
        <v>152.4</v>
      </c>
      <c r="E20" s="86">
        <v>185.7</v>
      </c>
      <c r="F20" s="26"/>
    </row>
    <row r="21" spans="1:6" x14ac:dyDescent="0.3">
      <c r="A21" s="26" t="s">
        <v>153</v>
      </c>
      <c r="B21" s="86">
        <v>291.5</v>
      </c>
      <c r="C21" s="86">
        <v>367.4</v>
      </c>
      <c r="D21" s="86">
        <v>226.4</v>
      </c>
      <c r="E21" s="86">
        <v>122</v>
      </c>
      <c r="F21" s="26"/>
    </row>
    <row r="22" spans="1:6" x14ac:dyDescent="0.3">
      <c r="A22" s="26" t="s">
        <v>116</v>
      </c>
      <c r="B22" s="86">
        <v>1036.9000000000001</v>
      </c>
      <c r="C22" s="86">
        <v>835.7</v>
      </c>
      <c r="D22" s="86">
        <v>2148.3000000000002</v>
      </c>
      <c r="E22" s="86">
        <v>1511.2</v>
      </c>
      <c r="F22" s="26"/>
    </row>
    <row r="23" spans="1:6" x14ac:dyDescent="0.3">
      <c r="A23" s="26" t="s">
        <v>117</v>
      </c>
      <c r="B23" s="86">
        <v>43.7</v>
      </c>
      <c r="C23" s="86">
        <v>55.4</v>
      </c>
      <c r="D23" s="86">
        <v>175.6</v>
      </c>
      <c r="E23" s="86">
        <v>51.4</v>
      </c>
      <c r="F23" s="26"/>
    </row>
    <row r="24" spans="1:6" x14ac:dyDescent="0.3">
      <c r="A24" s="26" t="s">
        <v>118</v>
      </c>
      <c r="B24" s="86">
        <v>2132.1999999999998</v>
      </c>
      <c r="C24" s="86">
        <v>1740.7</v>
      </c>
      <c r="D24" s="86">
        <v>2028.2</v>
      </c>
      <c r="E24" s="86">
        <v>2495.3000000000002</v>
      </c>
      <c r="F24" s="26"/>
    </row>
    <row r="25" spans="1:6" x14ac:dyDescent="0.3">
      <c r="A25" s="26" t="s">
        <v>154</v>
      </c>
      <c r="B25" s="86">
        <v>149.9</v>
      </c>
      <c r="C25" s="86">
        <v>102.3</v>
      </c>
      <c r="D25" s="86">
        <v>107.9</v>
      </c>
      <c r="E25" s="86">
        <v>278.60000000000002</v>
      </c>
      <c r="F25" s="26"/>
    </row>
    <row r="26" spans="1:6" x14ac:dyDescent="0.3">
      <c r="A26" s="26" t="s">
        <v>155</v>
      </c>
      <c r="B26" s="86">
        <v>140.4</v>
      </c>
      <c r="C26" s="86">
        <v>103.9</v>
      </c>
      <c r="D26" s="86">
        <v>105.1</v>
      </c>
      <c r="E26" s="86">
        <v>157.19999999999999</v>
      </c>
      <c r="F26" s="26"/>
    </row>
    <row r="27" spans="1:6" x14ac:dyDescent="0.3">
      <c r="A27" s="26" t="s">
        <v>119</v>
      </c>
      <c r="B27" s="86">
        <v>269.7</v>
      </c>
      <c r="C27" s="86">
        <v>336.9</v>
      </c>
      <c r="D27" s="86">
        <v>370.6</v>
      </c>
      <c r="E27" s="86">
        <v>271</v>
      </c>
      <c r="F27" s="26"/>
    </row>
    <row r="28" spans="1:6" x14ac:dyDescent="0.3">
      <c r="A28" s="26" t="s">
        <v>120</v>
      </c>
      <c r="B28" s="86">
        <v>127.6</v>
      </c>
      <c r="C28" s="86">
        <v>169.3</v>
      </c>
      <c r="D28" s="86">
        <v>145.19999999999999</v>
      </c>
      <c r="E28" s="86">
        <v>233.7</v>
      </c>
      <c r="F28" s="26"/>
    </row>
    <row r="29" spans="1:6" x14ac:dyDescent="0.3">
      <c r="A29" s="26" t="s">
        <v>156</v>
      </c>
      <c r="B29" s="86">
        <v>359.3</v>
      </c>
      <c r="C29" s="86">
        <v>123.7</v>
      </c>
      <c r="D29" s="86">
        <v>292.60000000000002</v>
      </c>
      <c r="E29" s="86">
        <v>271.10000000000002</v>
      </c>
      <c r="F29" s="26"/>
    </row>
    <row r="30" spans="1:6" x14ac:dyDescent="0.3">
      <c r="A30" s="26" t="s">
        <v>201</v>
      </c>
      <c r="B30" s="86">
        <v>40.200000000000003</v>
      </c>
      <c r="C30" s="86">
        <v>36.1</v>
      </c>
      <c r="D30" s="86">
        <v>24.2</v>
      </c>
      <c r="E30" s="86">
        <v>35.200000000000003</v>
      </c>
      <c r="F30" s="26"/>
    </row>
    <row r="31" spans="1:6" x14ac:dyDescent="0.3">
      <c r="A31" s="26" t="s">
        <v>157</v>
      </c>
      <c r="B31" s="86">
        <v>514.29999999999995</v>
      </c>
      <c r="C31" s="86">
        <v>387.6</v>
      </c>
      <c r="D31" s="86">
        <v>479.4</v>
      </c>
      <c r="E31" s="86">
        <v>412.5</v>
      </c>
      <c r="F31" s="26"/>
    </row>
    <row r="32" spans="1:6" x14ac:dyDescent="0.3">
      <c r="A32" s="26" t="s">
        <v>123</v>
      </c>
      <c r="B32" s="86">
        <v>2549.4</v>
      </c>
      <c r="C32" s="86">
        <v>3023</v>
      </c>
      <c r="D32" s="86">
        <v>2798.5</v>
      </c>
      <c r="E32" s="86">
        <v>3898.3</v>
      </c>
      <c r="F32" s="26"/>
    </row>
    <row r="33" spans="1:6" x14ac:dyDescent="0.3">
      <c r="A33" s="26" t="s">
        <v>127</v>
      </c>
      <c r="B33" s="86">
        <v>527.9</v>
      </c>
      <c r="C33" s="86">
        <v>703.4</v>
      </c>
      <c r="D33" s="86">
        <v>596.4</v>
      </c>
      <c r="E33" s="86">
        <v>698.6</v>
      </c>
      <c r="F33" s="26"/>
    </row>
    <row r="34" spans="1:6" x14ac:dyDescent="0.3">
      <c r="A34" s="26" t="s">
        <v>128</v>
      </c>
      <c r="B34" s="86">
        <v>303.89999999999998</v>
      </c>
      <c r="C34" s="86">
        <v>331.4</v>
      </c>
      <c r="D34" s="86">
        <v>166.4</v>
      </c>
      <c r="E34" s="86">
        <v>303.7</v>
      </c>
      <c r="F34" s="26"/>
    </row>
    <row r="35" spans="1:6" x14ac:dyDescent="0.3">
      <c r="A35" s="26" t="s">
        <v>129</v>
      </c>
      <c r="B35" s="86">
        <v>160.4</v>
      </c>
      <c r="C35" s="86">
        <v>167</v>
      </c>
      <c r="D35" s="86">
        <v>84.4</v>
      </c>
      <c r="E35" s="86">
        <v>179</v>
      </c>
      <c r="F35" s="26"/>
    </row>
    <row r="36" spans="1:6" x14ac:dyDescent="0.3">
      <c r="A36" s="26" t="s">
        <v>131</v>
      </c>
      <c r="B36" s="86">
        <v>118.2</v>
      </c>
      <c r="C36" s="86">
        <v>70.599999999999994</v>
      </c>
      <c r="D36" s="86">
        <v>54.7</v>
      </c>
      <c r="E36" s="86">
        <v>56</v>
      </c>
      <c r="F36" s="26"/>
    </row>
    <row r="37" spans="1:6" x14ac:dyDescent="0.3">
      <c r="A37" s="26" t="s">
        <v>132</v>
      </c>
      <c r="B37" s="86">
        <v>430.4</v>
      </c>
      <c r="C37" s="86">
        <v>504.7</v>
      </c>
      <c r="D37" s="86">
        <v>619.4</v>
      </c>
      <c r="E37" s="86">
        <v>626.79999999999995</v>
      </c>
      <c r="F37" s="26"/>
    </row>
    <row r="38" spans="1:6" x14ac:dyDescent="0.3">
      <c r="A38" s="26" t="s">
        <v>158</v>
      </c>
      <c r="B38" s="86">
        <v>87.2</v>
      </c>
      <c r="C38" s="86">
        <v>29</v>
      </c>
      <c r="D38" s="86">
        <v>75</v>
      </c>
      <c r="E38" s="86">
        <v>60.9</v>
      </c>
      <c r="F38" s="26"/>
    </row>
    <row r="39" spans="1:6" x14ac:dyDescent="0.3">
      <c r="A39" s="26" t="s">
        <v>137</v>
      </c>
      <c r="B39" s="86">
        <v>222.9</v>
      </c>
      <c r="C39" s="86">
        <v>300.10000000000002</v>
      </c>
      <c r="D39" s="86">
        <v>423.2</v>
      </c>
      <c r="E39" s="86">
        <v>637</v>
      </c>
      <c r="F39" s="26"/>
    </row>
    <row r="40" spans="1:6" x14ac:dyDescent="0.3">
      <c r="A40" s="26" t="s">
        <v>139</v>
      </c>
      <c r="B40" s="86">
        <v>87</v>
      </c>
      <c r="C40" s="86">
        <v>64.900000000000006</v>
      </c>
      <c r="D40" s="86">
        <v>83.7</v>
      </c>
      <c r="E40" s="86">
        <v>65</v>
      </c>
      <c r="F40" s="26"/>
    </row>
    <row r="41" spans="1:6" x14ac:dyDescent="0.3">
      <c r="A41" s="26" t="s">
        <v>159</v>
      </c>
      <c r="B41" s="86">
        <v>214.9</v>
      </c>
      <c r="C41" s="86">
        <v>283.7</v>
      </c>
      <c r="D41" s="86">
        <v>132.19999999999999</v>
      </c>
      <c r="E41" s="86">
        <v>855.4</v>
      </c>
      <c r="F41" s="26"/>
    </row>
    <row r="42" spans="1:6" x14ac:dyDescent="0.3">
      <c r="A42" s="26" t="s">
        <v>160</v>
      </c>
      <c r="B42" s="86">
        <v>74</v>
      </c>
      <c r="C42" s="86">
        <v>175.4</v>
      </c>
      <c r="D42" s="86">
        <v>94.4</v>
      </c>
      <c r="E42" s="86">
        <v>90.3</v>
      </c>
      <c r="F42" s="26"/>
    </row>
    <row r="43" spans="1:6" x14ac:dyDescent="0.3">
      <c r="A43" s="26" t="s">
        <v>142</v>
      </c>
      <c r="B43" s="86">
        <v>397.8</v>
      </c>
      <c r="C43" s="86">
        <v>338.4</v>
      </c>
      <c r="D43" s="86">
        <v>463.4</v>
      </c>
      <c r="E43" s="86">
        <v>324.39999999999998</v>
      </c>
      <c r="F43" s="26"/>
    </row>
    <row r="44" spans="1:6" x14ac:dyDescent="0.3">
      <c r="A44" s="26" t="s">
        <v>161</v>
      </c>
      <c r="B44" s="86">
        <v>298.10000000000002</v>
      </c>
      <c r="C44" s="86">
        <v>285.89999999999998</v>
      </c>
      <c r="D44" s="86">
        <v>345.8</v>
      </c>
      <c r="E44" s="86">
        <v>248.4</v>
      </c>
      <c r="F44" s="26"/>
    </row>
    <row r="45" spans="1:6" x14ac:dyDescent="0.3">
      <c r="A45" s="26" t="s">
        <v>208</v>
      </c>
      <c r="B45" s="86">
        <v>76.099999999999994</v>
      </c>
      <c r="C45" s="86">
        <v>23.4</v>
      </c>
      <c r="D45" s="86">
        <v>101.1</v>
      </c>
      <c r="E45" s="86">
        <v>29.9</v>
      </c>
      <c r="F45" s="26"/>
    </row>
    <row r="46" spans="1:6" x14ac:dyDescent="0.3">
      <c r="A46" s="26" t="s">
        <v>143</v>
      </c>
      <c r="B46" s="86">
        <v>1454.6</v>
      </c>
      <c r="C46" s="86">
        <v>533.29999999999995</v>
      </c>
      <c r="D46" s="86">
        <v>1505.3</v>
      </c>
      <c r="E46" s="86">
        <v>627.70000000000005</v>
      </c>
      <c r="F46" s="26"/>
    </row>
    <row r="47" spans="1:6" x14ac:dyDescent="0.3">
      <c r="A47" s="26" t="s">
        <v>162</v>
      </c>
      <c r="B47" s="86">
        <v>1357.3</v>
      </c>
      <c r="C47" s="86">
        <v>347.7</v>
      </c>
      <c r="D47" s="86">
        <v>1356</v>
      </c>
      <c r="E47" s="86">
        <v>497.8</v>
      </c>
      <c r="F47" s="26"/>
    </row>
    <row r="48" spans="1:6" x14ac:dyDescent="0.3">
      <c r="A48" s="82" t="s">
        <v>163</v>
      </c>
      <c r="B48" s="83">
        <v>97801.4</v>
      </c>
      <c r="C48" s="83">
        <v>88591.9</v>
      </c>
      <c r="D48" s="83">
        <v>97594.6</v>
      </c>
      <c r="E48" s="72">
        <v>105153.9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244</v>
      </c>
      <c r="B50" s="1"/>
      <c r="C50" s="1"/>
      <c r="D50" s="3"/>
      <c r="E50" s="94"/>
      <c r="F50" s="36"/>
    </row>
    <row r="51" spans="1:6" ht="14.1" customHeight="1" x14ac:dyDescent="0.3">
      <c r="A51" s="1" t="s">
        <v>202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09" t="s">
        <v>214</v>
      </c>
      <c r="B53" s="109"/>
      <c r="C53" s="109"/>
      <c r="D53" s="109"/>
      <c r="E53" s="109"/>
      <c r="F53" s="36"/>
    </row>
    <row r="54" spans="1:6" ht="14.1" customHeight="1" x14ac:dyDescent="0.3">
      <c r="A54" s="73" t="s">
        <v>204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243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224</v>
      </c>
      <c r="B1" s="40"/>
      <c r="C1" s="40"/>
      <c r="D1" s="40"/>
      <c r="E1" s="40"/>
      <c r="F1" s="40"/>
      <c r="G1" s="1"/>
      <c r="H1" s="104"/>
    </row>
    <row r="2" spans="1:8" ht="12.75" customHeight="1" x14ac:dyDescent="0.3">
      <c r="A2" s="1"/>
      <c r="B2" s="104"/>
      <c r="C2" s="104"/>
      <c r="D2" s="2" t="s">
        <v>225</v>
      </c>
      <c r="E2" s="2"/>
      <c r="F2" s="2" t="s">
        <v>225</v>
      </c>
      <c r="G2" s="105"/>
      <c r="H2" s="105"/>
    </row>
    <row r="3" spans="1:8" ht="12.75" customHeight="1" x14ac:dyDescent="0.3">
      <c r="A3" s="1"/>
      <c r="B3" s="2" t="s">
        <v>236</v>
      </c>
      <c r="C3" s="2"/>
      <c r="D3" s="48" t="s">
        <v>226</v>
      </c>
      <c r="E3" s="48"/>
      <c r="F3" s="48" t="s">
        <v>227</v>
      </c>
      <c r="G3" s="48"/>
      <c r="H3" s="104"/>
    </row>
    <row r="4" spans="1:8" ht="13.5" customHeight="1" x14ac:dyDescent="0.3">
      <c r="A4" s="98" t="s">
        <v>164</v>
      </c>
      <c r="B4" s="41">
        <v>2023</v>
      </c>
      <c r="C4" s="41"/>
      <c r="D4" s="98" t="s">
        <v>245</v>
      </c>
      <c r="E4" s="98"/>
      <c r="F4" s="98" t="s">
        <v>246</v>
      </c>
      <c r="G4" s="98"/>
      <c r="H4" s="41" t="s">
        <v>247</v>
      </c>
    </row>
    <row r="5" spans="1:8" ht="12.75" customHeight="1" x14ac:dyDescent="0.3">
      <c r="A5" s="1"/>
      <c r="B5" s="114" t="s">
        <v>228</v>
      </c>
      <c r="C5" s="114"/>
      <c r="D5" s="114"/>
      <c r="E5" s="114"/>
      <c r="F5" s="114"/>
      <c r="G5" s="97"/>
      <c r="H5" s="99" t="s">
        <v>229</v>
      </c>
    </row>
    <row r="6" spans="1:8" ht="12.75" customHeight="1" x14ac:dyDescent="0.3">
      <c r="A6" s="1" t="s">
        <v>3</v>
      </c>
      <c r="B6" s="1"/>
      <c r="C6" s="1"/>
      <c r="D6" s="1"/>
      <c r="E6" s="1"/>
      <c r="F6" s="1"/>
      <c r="G6" s="1"/>
      <c r="H6" s="104"/>
    </row>
    <row r="7" spans="1:8" ht="12.75" customHeight="1" x14ac:dyDescent="0.3">
      <c r="A7" s="1" t="s">
        <v>165</v>
      </c>
      <c r="B7" s="19">
        <v>380</v>
      </c>
      <c r="C7" s="19"/>
      <c r="D7" s="19">
        <v>430</v>
      </c>
      <c r="E7" s="19"/>
      <c r="F7" s="19">
        <v>450</v>
      </c>
      <c r="G7" s="19"/>
      <c r="H7" s="100">
        <f>(F7/B7)*100</f>
        <v>118.42105263157893</v>
      </c>
    </row>
    <row r="8" spans="1:8" ht="12.75" customHeight="1" x14ac:dyDescent="0.3">
      <c r="A8" s="1" t="s">
        <v>166</v>
      </c>
      <c r="B8" s="19">
        <v>89</v>
      </c>
      <c r="C8" s="19"/>
      <c r="D8" s="19">
        <v>90</v>
      </c>
      <c r="E8" s="19"/>
      <c r="F8" s="19">
        <v>90</v>
      </c>
      <c r="G8" s="19"/>
      <c r="H8" s="100">
        <f t="shared" ref="H8:H13" si="0">(F8/B8)*100</f>
        <v>101.12359550561798</v>
      </c>
    </row>
    <row r="9" spans="1:8" ht="12.75" customHeight="1" x14ac:dyDescent="0.3">
      <c r="A9" s="1" t="s">
        <v>167</v>
      </c>
      <c r="B9" s="19">
        <v>1110</v>
      </c>
      <c r="C9" s="19"/>
      <c r="D9" s="19">
        <v>1100</v>
      </c>
      <c r="E9" s="19"/>
      <c r="F9" s="19">
        <v>1100</v>
      </c>
      <c r="G9" s="19"/>
      <c r="H9" s="100">
        <f t="shared" si="0"/>
        <v>99.099099099099092</v>
      </c>
    </row>
    <row r="10" spans="1:8" ht="12.75" customHeight="1" x14ac:dyDescent="0.3">
      <c r="A10" s="1" t="s">
        <v>230</v>
      </c>
      <c r="B10" s="19">
        <v>380</v>
      </c>
      <c r="C10" s="19"/>
      <c r="D10" s="19">
        <v>390</v>
      </c>
      <c r="E10" s="19"/>
      <c r="F10" s="19">
        <v>410</v>
      </c>
      <c r="G10" s="19"/>
      <c r="H10" s="100">
        <f t="shared" si="0"/>
        <v>107.89473684210526</v>
      </c>
    </row>
    <row r="11" spans="1:8" ht="12.75" customHeight="1" x14ac:dyDescent="0.3">
      <c r="A11" s="1" t="s">
        <v>231</v>
      </c>
      <c r="B11" s="19">
        <v>210</v>
      </c>
      <c r="C11" s="19"/>
      <c r="D11" s="19">
        <v>240</v>
      </c>
      <c r="E11" s="19"/>
      <c r="F11" s="19">
        <v>240</v>
      </c>
      <c r="G11" s="19"/>
      <c r="H11" s="100">
        <f t="shared" si="0"/>
        <v>114.28571428571428</v>
      </c>
    </row>
    <row r="12" spans="1:8" ht="12.75" customHeight="1" x14ac:dyDescent="0.3">
      <c r="A12" s="1" t="s">
        <v>168</v>
      </c>
      <c r="B12" s="19">
        <v>81</v>
      </c>
      <c r="C12" s="19"/>
      <c r="D12" s="19">
        <v>80</v>
      </c>
      <c r="E12" s="19"/>
      <c r="F12" s="19">
        <v>80</v>
      </c>
      <c r="G12" s="19"/>
      <c r="H12" s="100">
        <f t="shared" si="0"/>
        <v>98.76543209876543</v>
      </c>
    </row>
    <row r="13" spans="1:8" ht="12.75" customHeight="1" x14ac:dyDescent="0.3">
      <c r="A13" s="1" t="s">
        <v>169</v>
      </c>
      <c r="B13" s="19">
        <f>SUM(B7:B12)</f>
        <v>2250</v>
      </c>
      <c r="C13" s="19"/>
      <c r="D13" s="19">
        <f>SUM(D7:D12)</f>
        <v>2330</v>
      </c>
      <c r="E13" s="19"/>
      <c r="F13" s="19">
        <f>SUM(F7:F12)</f>
        <v>2370</v>
      </c>
      <c r="G13" s="19"/>
      <c r="H13" s="100">
        <f t="shared" si="0"/>
        <v>105.33333333333333</v>
      </c>
    </row>
    <row r="14" spans="1:8" ht="12.75" customHeight="1" x14ac:dyDescent="0.3">
      <c r="A14" s="1"/>
      <c r="B14" s="1"/>
      <c r="C14" s="1"/>
      <c r="D14" s="1"/>
      <c r="E14" s="1"/>
      <c r="F14" s="1"/>
      <c r="G14" s="1"/>
      <c r="H14" s="100"/>
    </row>
    <row r="15" spans="1:8" ht="12.75" customHeight="1" x14ac:dyDescent="0.3">
      <c r="A15" s="1" t="s">
        <v>170</v>
      </c>
      <c r="B15" s="19">
        <v>510</v>
      </c>
      <c r="C15" s="19"/>
      <c r="D15" s="19">
        <v>540</v>
      </c>
      <c r="E15" s="19"/>
      <c r="F15" s="19">
        <v>670</v>
      </c>
      <c r="G15" s="19"/>
      <c r="H15" s="100">
        <f t="shared" ref="H15:H20" si="1">(F15/B15)*100</f>
        <v>131.37254901960785</v>
      </c>
    </row>
    <row r="16" spans="1:8" ht="12.75" customHeight="1" x14ac:dyDescent="0.3">
      <c r="A16" s="1" t="s">
        <v>171</v>
      </c>
      <c r="B16" s="19">
        <v>120</v>
      </c>
      <c r="C16" s="19"/>
      <c r="D16" s="19">
        <v>140</v>
      </c>
      <c r="E16" s="19"/>
      <c r="F16" s="19">
        <v>120</v>
      </c>
      <c r="G16" s="19"/>
      <c r="H16" s="100">
        <f t="shared" si="1"/>
        <v>100</v>
      </c>
    </row>
    <row r="17" spans="1:8" ht="12.75" customHeight="1" x14ac:dyDescent="0.3">
      <c r="A17" s="1" t="s">
        <v>172</v>
      </c>
      <c r="B17" s="19">
        <v>400</v>
      </c>
      <c r="C17" s="19"/>
      <c r="D17" s="19">
        <v>500</v>
      </c>
      <c r="E17" s="19"/>
      <c r="F17" s="19">
        <v>520</v>
      </c>
      <c r="G17" s="19"/>
      <c r="H17" s="100">
        <f t="shared" si="1"/>
        <v>130</v>
      </c>
    </row>
    <row r="18" spans="1:8" ht="12.75" customHeight="1" x14ac:dyDescent="0.3">
      <c r="A18" s="1" t="s">
        <v>173</v>
      </c>
      <c r="B18" s="19">
        <v>335</v>
      </c>
      <c r="C18" s="19"/>
      <c r="D18" s="19">
        <v>390</v>
      </c>
      <c r="E18" s="19"/>
      <c r="F18" s="19">
        <v>400</v>
      </c>
      <c r="G18" s="19"/>
      <c r="H18" s="100">
        <f t="shared" si="1"/>
        <v>119.40298507462686</v>
      </c>
    </row>
    <row r="19" spans="1:8" ht="12.75" customHeight="1" x14ac:dyDescent="0.3">
      <c r="A19" s="1" t="s">
        <v>174</v>
      </c>
      <c r="B19" s="19">
        <v>265</v>
      </c>
      <c r="C19" s="19"/>
      <c r="D19" s="19">
        <v>300</v>
      </c>
      <c r="E19" s="19"/>
      <c r="F19" s="19">
        <v>300</v>
      </c>
      <c r="G19" s="19"/>
      <c r="H19" s="100">
        <f t="shared" si="1"/>
        <v>113.20754716981132</v>
      </c>
    </row>
    <row r="20" spans="1:8" ht="12.75" customHeight="1" x14ac:dyDescent="0.3">
      <c r="A20" s="1" t="s">
        <v>175</v>
      </c>
      <c r="B20" s="19">
        <f>SUM(B15:B19)</f>
        <v>1630</v>
      </c>
      <c r="C20" s="19"/>
      <c r="D20" s="19">
        <f>SUM(D15:D19)</f>
        <v>1870</v>
      </c>
      <c r="E20" s="19"/>
      <c r="F20" s="19">
        <f>SUM(F15:F19)</f>
        <v>2010</v>
      </c>
      <c r="G20" s="19"/>
      <c r="H20" s="100">
        <f t="shared" si="1"/>
        <v>123.31288343558282</v>
      </c>
    </row>
    <row r="21" spans="1:8" ht="12.75" customHeight="1" x14ac:dyDescent="0.3">
      <c r="A21" s="1"/>
      <c r="B21" s="1"/>
      <c r="C21" s="1"/>
      <c r="D21" s="1"/>
      <c r="E21" s="1"/>
      <c r="F21" s="1"/>
      <c r="G21" s="1"/>
      <c r="H21" s="100"/>
    </row>
    <row r="22" spans="1:8" ht="12.75" customHeight="1" x14ac:dyDescent="0.3">
      <c r="A22" s="1" t="s">
        <v>176</v>
      </c>
      <c r="B22" s="19">
        <v>112</v>
      </c>
      <c r="C22" s="19"/>
      <c r="D22" s="19">
        <v>110</v>
      </c>
      <c r="E22" s="19"/>
      <c r="F22" s="19">
        <v>110</v>
      </c>
      <c r="G22" s="19"/>
      <c r="H22" s="100">
        <f>(F22/B22)*100</f>
        <v>98.214285714285708</v>
      </c>
    </row>
    <row r="23" spans="1:8" ht="12.75" customHeight="1" x14ac:dyDescent="0.3">
      <c r="A23" s="1" t="s">
        <v>177</v>
      </c>
      <c r="B23" s="19">
        <v>420</v>
      </c>
      <c r="C23" s="19"/>
      <c r="D23" s="19">
        <v>500</v>
      </c>
      <c r="E23" s="19"/>
      <c r="F23" s="19">
        <v>460</v>
      </c>
      <c r="G23" s="19"/>
      <c r="H23" s="100">
        <f>(F23/B23)*100</f>
        <v>109.52380952380953</v>
      </c>
    </row>
    <row r="24" spans="1:8" ht="12.75" customHeight="1" x14ac:dyDescent="0.3">
      <c r="A24" s="1" t="s">
        <v>178</v>
      </c>
      <c r="B24" s="19">
        <v>5550</v>
      </c>
      <c r="C24" s="19"/>
      <c r="D24" s="19">
        <v>5500</v>
      </c>
      <c r="E24" s="19"/>
      <c r="F24" s="19">
        <v>6400</v>
      </c>
      <c r="G24" s="19"/>
      <c r="H24" s="100">
        <f>(F24/B24)*100</f>
        <v>115.31531531531532</v>
      </c>
    </row>
    <row r="25" spans="1:8" ht="12.75" customHeight="1" x14ac:dyDescent="0.3">
      <c r="A25" s="1" t="s">
        <v>179</v>
      </c>
      <c r="B25" s="19">
        <f>SUM(B22:B24)</f>
        <v>6082</v>
      </c>
      <c r="C25" s="19"/>
      <c r="D25" s="19">
        <f>SUM(D22:D24)</f>
        <v>6110</v>
      </c>
      <c r="E25" s="19"/>
      <c r="F25" s="19">
        <f>SUM(F22:F24)</f>
        <v>6970</v>
      </c>
      <c r="G25" s="19"/>
      <c r="H25" s="100">
        <f>(F25/B25)*100</f>
        <v>114.60046037487668</v>
      </c>
    </row>
    <row r="26" spans="1:8" ht="12.75" customHeight="1" x14ac:dyDescent="0.3">
      <c r="A26" s="1"/>
      <c r="B26" s="1"/>
      <c r="C26" s="1"/>
      <c r="D26" s="1"/>
      <c r="E26" s="1"/>
      <c r="F26" s="1"/>
      <c r="G26" s="1"/>
      <c r="H26" s="100"/>
    </row>
    <row r="27" spans="1:8" ht="12.75" customHeight="1" x14ac:dyDescent="0.3">
      <c r="A27" s="1" t="s">
        <v>180</v>
      </c>
      <c r="B27" s="19">
        <v>76</v>
      </c>
      <c r="C27" s="19"/>
      <c r="D27" s="19">
        <v>100</v>
      </c>
      <c r="E27" s="19"/>
      <c r="F27" s="19">
        <v>100</v>
      </c>
      <c r="G27" s="19"/>
      <c r="H27" s="100">
        <f>(F27/B27)*100</f>
        <v>131.57894736842107</v>
      </c>
    </row>
    <row r="28" spans="1:8" ht="12.75" customHeight="1" x14ac:dyDescent="0.3">
      <c r="A28" s="1" t="s">
        <v>181</v>
      </c>
      <c r="B28" s="19">
        <v>13</v>
      </c>
      <c r="C28" s="19"/>
      <c r="D28" s="19">
        <v>25</v>
      </c>
      <c r="E28" s="19"/>
      <c r="F28" s="19">
        <v>18</v>
      </c>
      <c r="G28" s="19"/>
      <c r="H28" s="100">
        <f>(F28/B28)*100</f>
        <v>138.46153846153845</v>
      </c>
    </row>
    <row r="29" spans="1:8" ht="12.75" customHeight="1" x14ac:dyDescent="0.3">
      <c r="A29" s="1" t="s">
        <v>182</v>
      </c>
      <c r="B29" s="19">
        <v>32</v>
      </c>
      <c r="C29" s="19"/>
      <c r="D29" s="19">
        <v>35</v>
      </c>
      <c r="E29" s="19"/>
      <c r="F29" s="19">
        <v>20</v>
      </c>
      <c r="G29" s="19"/>
      <c r="H29" s="100">
        <f>(F29/B29)*100</f>
        <v>62.5</v>
      </c>
    </row>
    <row r="30" spans="1:8" ht="12.75" customHeight="1" x14ac:dyDescent="0.3">
      <c r="A30" s="1" t="s">
        <v>183</v>
      </c>
      <c r="B30" s="19">
        <f>SUM(B27:B29)</f>
        <v>121</v>
      </c>
      <c r="C30" s="19"/>
      <c r="D30" s="19">
        <f>SUM(D27:D29)</f>
        <v>160</v>
      </c>
      <c r="E30" s="19"/>
      <c r="F30" s="19">
        <f>SUM(F27:F29)</f>
        <v>138</v>
      </c>
      <c r="G30" s="19"/>
      <c r="H30" s="100">
        <f>(F30/B30)*100</f>
        <v>114.0495867768595</v>
      </c>
    </row>
    <row r="31" spans="1:8" ht="12.75" customHeight="1" x14ac:dyDescent="0.3">
      <c r="A31" s="1"/>
      <c r="B31" s="1"/>
      <c r="C31" s="1"/>
      <c r="D31" s="1"/>
      <c r="E31" s="1"/>
      <c r="F31" s="1"/>
      <c r="G31" s="1"/>
      <c r="H31" s="100"/>
    </row>
    <row r="32" spans="1:8" ht="12.75" customHeight="1" x14ac:dyDescent="0.3">
      <c r="A32" s="1" t="s">
        <v>203</v>
      </c>
      <c r="B32" s="19">
        <v>10083</v>
      </c>
      <c r="C32" s="19"/>
      <c r="D32" s="19">
        <v>10470</v>
      </c>
      <c r="E32" s="19"/>
      <c r="F32" s="19">
        <v>11488</v>
      </c>
      <c r="G32" s="19"/>
      <c r="H32" s="100">
        <f>(F32/B32)*100</f>
        <v>113.9343449370227</v>
      </c>
    </row>
    <row r="33" spans="1:8" ht="12.75" customHeight="1" x14ac:dyDescent="0.3">
      <c r="A33" s="1"/>
      <c r="B33" s="1"/>
      <c r="C33" s="1"/>
      <c r="D33" s="1"/>
      <c r="E33" s="1"/>
      <c r="F33" s="1"/>
      <c r="G33" s="1"/>
      <c r="H33" s="100"/>
    </row>
    <row r="34" spans="1:8" ht="12.75" customHeight="1" x14ac:dyDescent="0.3">
      <c r="A34" s="1" t="s">
        <v>184</v>
      </c>
      <c r="B34" s="1"/>
      <c r="C34" s="1"/>
      <c r="D34" s="1"/>
      <c r="E34" s="1"/>
      <c r="F34" s="1"/>
      <c r="G34" s="1"/>
      <c r="H34" s="100"/>
    </row>
    <row r="35" spans="1:8" ht="12.75" customHeight="1" x14ac:dyDescent="0.3">
      <c r="A35" s="1" t="s">
        <v>180</v>
      </c>
      <c r="B35" s="19">
        <v>16</v>
      </c>
      <c r="C35" s="19"/>
      <c r="D35" s="19">
        <v>15</v>
      </c>
      <c r="E35" s="19"/>
      <c r="F35" s="19">
        <v>12</v>
      </c>
      <c r="G35" s="19"/>
      <c r="H35" s="100">
        <f>(F35/B35)*100</f>
        <v>75</v>
      </c>
    </row>
    <row r="36" spans="1:8" ht="12.75" customHeight="1" x14ac:dyDescent="0.3">
      <c r="A36" s="1" t="s">
        <v>181</v>
      </c>
      <c r="B36" s="19">
        <v>85</v>
      </c>
      <c r="C36" s="19"/>
      <c r="D36" s="19">
        <v>135</v>
      </c>
      <c r="E36" s="19"/>
      <c r="F36" s="19">
        <v>130</v>
      </c>
      <c r="G36" s="19"/>
      <c r="H36" s="100">
        <f>(F36/B36)*100</f>
        <v>152.94117647058823</v>
      </c>
    </row>
    <row r="37" spans="1:8" ht="12.75" customHeight="1" x14ac:dyDescent="0.3">
      <c r="A37" s="1" t="s">
        <v>182</v>
      </c>
      <c r="B37" s="19">
        <v>17</v>
      </c>
      <c r="C37" s="19"/>
      <c r="D37" s="19">
        <v>13</v>
      </c>
      <c r="E37" s="19"/>
      <c r="F37" s="19">
        <v>10</v>
      </c>
      <c r="G37" s="19"/>
      <c r="H37" s="100">
        <f>(F37/B37)*100</f>
        <v>58.82352941176471</v>
      </c>
    </row>
    <row r="38" spans="1:8" ht="12.75" customHeight="1" x14ac:dyDescent="0.3">
      <c r="A38" s="1" t="s">
        <v>178</v>
      </c>
      <c r="B38" s="19">
        <v>29</v>
      </c>
      <c r="C38" s="19"/>
      <c r="D38" s="19">
        <v>40</v>
      </c>
      <c r="E38" s="19"/>
      <c r="F38" s="19">
        <v>30</v>
      </c>
      <c r="G38" s="19"/>
      <c r="H38" s="100">
        <f>(F38/B38)*100</f>
        <v>103.44827586206897</v>
      </c>
    </row>
    <row r="39" spans="1:8" ht="12.75" customHeight="1" x14ac:dyDescent="0.3">
      <c r="A39" s="1"/>
      <c r="B39" s="19"/>
      <c r="C39" s="19"/>
      <c r="D39" s="19"/>
      <c r="E39" s="19"/>
      <c r="F39" s="19"/>
      <c r="G39" s="19"/>
      <c r="H39" s="100"/>
    </row>
    <row r="40" spans="1:8" ht="12.75" customHeight="1" x14ac:dyDescent="0.3">
      <c r="A40" s="1" t="s">
        <v>185</v>
      </c>
      <c r="B40" s="19">
        <v>147</v>
      </c>
      <c r="C40" s="19"/>
      <c r="D40" s="19">
        <v>203</v>
      </c>
      <c r="E40" s="19"/>
      <c r="F40" s="19">
        <v>182</v>
      </c>
      <c r="G40" s="19"/>
      <c r="H40" s="100">
        <f>(F40/B40)*100</f>
        <v>123.80952380952381</v>
      </c>
    </row>
    <row r="41" spans="1:8" ht="12.75" customHeight="1" x14ac:dyDescent="0.3">
      <c r="A41" s="1"/>
      <c r="B41" s="19"/>
      <c r="C41" s="19"/>
      <c r="D41" s="19"/>
      <c r="E41" s="19"/>
      <c r="F41" s="19"/>
      <c r="G41" s="19"/>
      <c r="H41" s="100"/>
    </row>
    <row r="42" spans="1:8" ht="12.75" customHeight="1" x14ac:dyDescent="0.3">
      <c r="A42" s="40" t="s">
        <v>232</v>
      </c>
      <c r="B42" s="89">
        <f>SUM(B32+B40)</f>
        <v>10230</v>
      </c>
      <c r="C42" s="89"/>
      <c r="D42" s="89">
        <f>SUM(D32+D40)</f>
        <v>10673</v>
      </c>
      <c r="E42" s="89"/>
      <c r="F42" s="89">
        <f>SUM(F32+F40)</f>
        <v>11670</v>
      </c>
      <c r="G42" s="89"/>
      <c r="H42" s="101">
        <f>(F42/B42)*100</f>
        <v>114.07624633431087</v>
      </c>
    </row>
    <row r="43" spans="1:8" ht="3" customHeight="1" x14ac:dyDescent="0.3">
      <c r="A43" s="1"/>
      <c r="B43" s="19"/>
      <c r="C43" s="19"/>
      <c r="D43" s="19"/>
      <c r="E43" s="19"/>
      <c r="F43" s="19"/>
      <c r="G43" s="19"/>
      <c r="H43" s="100"/>
    </row>
    <row r="44" spans="1:8" ht="13.2" customHeight="1" x14ac:dyDescent="0.3">
      <c r="A44" s="1" t="s">
        <v>233</v>
      </c>
      <c r="B44" s="1"/>
      <c r="C44" s="1"/>
      <c r="D44" s="1"/>
      <c r="E44" s="1"/>
      <c r="F44" s="1"/>
      <c r="G44" s="1"/>
      <c r="H44" s="1"/>
    </row>
    <row r="45" spans="1:8" ht="13.2" customHeight="1" x14ac:dyDescent="0.3">
      <c r="A45" s="1" t="s">
        <v>234</v>
      </c>
      <c r="B45" s="1"/>
      <c r="C45" s="1"/>
      <c r="D45" s="1"/>
      <c r="E45" s="1"/>
      <c r="F45" s="1"/>
      <c r="G45" s="1"/>
      <c r="H45" s="1"/>
    </row>
    <row r="46" spans="1:8" ht="5.0999999999999996" customHeight="1" x14ac:dyDescent="0.3">
      <c r="A46" s="1"/>
      <c r="B46" s="1"/>
      <c r="C46" s="1"/>
      <c r="D46" s="1"/>
      <c r="E46" s="1"/>
      <c r="F46" s="1"/>
      <c r="G46" s="1"/>
      <c r="H46" s="1"/>
    </row>
    <row r="47" spans="1:8" ht="13.2" customHeight="1" x14ac:dyDescent="0.3">
      <c r="A47" s="1" t="s">
        <v>237</v>
      </c>
      <c r="B47" s="104"/>
      <c r="C47" s="104"/>
      <c r="D47" s="104"/>
      <c r="E47" s="104"/>
      <c r="F47" s="104"/>
      <c r="G47" s="104"/>
      <c r="H47" s="1"/>
    </row>
    <row r="48" spans="1:8" ht="13.2" customHeight="1" x14ac:dyDescent="0.3">
      <c r="A48" s="1" t="s">
        <v>238</v>
      </c>
      <c r="B48" s="104"/>
      <c r="C48" s="104"/>
      <c r="D48" s="104"/>
      <c r="E48" s="104"/>
      <c r="F48" s="104"/>
      <c r="G48" s="104"/>
      <c r="H48" s="1"/>
    </row>
    <row r="49" spans="1:8" ht="5.0999999999999996" customHeight="1" x14ac:dyDescent="0.3">
      <c r="A49" s="1"/>
      <c r="B49" s="104"/>
      <c r="C49" s="104"/>
      <c r="D49" s="104"/>
      <c r="E49" s="104"/>
      <c r="F49" s="104"/>
      <c r="G49" s="104"/>
      <c r="H49" s="1"/>
    </row>
    <row r="50" spans="1:8" ht="13.2" customHeight="1" x14ac:dyDescent="0.3">
      <c r="A50" s="1" t="s">
        <v>243</v>
      </c>
      <c r="B50" s="104"/>
      <c r="C50" s="104"/>
      <c r="D50" s="104"/>
      <c r="E50" s="104"/>
      <c r="F50" s="104"/>
      <c r="G50" s="104"/>
      <c r="H50" s="104"/>
    </row>
  </sheetData>
  <mergeCells count="1"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241</v>
      </c>
      <c r="G2" s="102"/>
      <c r="H2" s="102"/>
      <c r="I2" s="30"/>
    </row>
    <row r="3" spans="1:9" x14ac:dyDescent="0.3">
      <c r="A3" s="45" t="s">
        <v>1</v>
      </c>
      <c r="B3" s="47" t="s">
        <v>219</v>
      </c>
      <c r="C3" s="46"/>
      <c r="D3" s="47" t="s">
        <v>221</v>
      </c>
      <c r="E3" s="103"/>
      <c r="F3" s="47" t="s">
        <v>223</v>
      </c>
      <c r="G3" s="103"/>
      <c r="H3" s="47" t="s">
        <v>239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6" t="s">
        <v>2</v>
      </c>
      <c r="C5" s="106"/>
      <c r="D5" s="106"/>
      <c r="E5" s="106"/>
      <c r="F5" s="106"/>
      <c r="G5" s="106"/>
      <c r="H5" s="106"/>
      <c r="I5" s="30"/>
    </row>
    <row r="6" spans="1:9" x14ac:dyDescent="0.3">
      <c r="A6" s="1" t="s">
        <v>3</v>
      </c>
      <c r="B6" s="104"/>
      <c r="C6" s="104"/>
      <c r="D6" s="104"/>
      <c r="E6" s="104"/>
      <c r="F6" s="104"/>
      <c r="G6" s="1"/>
      <c r="H6" s="1"/>
      <c r="I6" s="30"/>
    </row>
    <row r="7" spans="1:9" ht="15" customHeight="1" x14ac:dyDescent="0.3">
      <c r="A7" s="1" t="s">
        <v>4</v>
      </c>
      <c r="B7" s="49">
        <v>10.083</v>
      </c>
      <c r="C7" s="1"/>
      <c r="D7" s="49">
        <v>10.47</v>
      </c>
      <c r="E7" s="49"/>
      <c r="F7" s="49">
        <v>10.47</v>
      </c>
      <c r="G7" s="49"/>
      <c r="H7" s="49">
        <v>11.488</v>
      </c>
      <c r="I7" s="30"/>
    </row>
    <row r="8" spans="1:9" x14ac:dyDescent="0.3">
      <c r="A8" s="1" t="s">
        <v>5</v>
      </c>
      <c r="B8" s="49">
        <v>6.3019999999999996</v>
      </c>
      <c r="C8" s="1"/>
      <c r="D8" s="49">
        <v>8.9269999999999996</v>
      </c>
      <c r="E8" s="49"/>
      <c r="F8" s="49">
        <v>8.9269999999999996</v>
      </c>
      <c r="G8" s="49"/>
      <c r="H8" s="49">
        <v>9.49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6" t="s">
        <v>186</v>
      </c>
      <c r="C10" s="107"/>
      <c r="D10" s="107"/>
      <c r="E10" s="107"/>
      <c r="F10" s="107"/>
      <c r="G10" s="107"/>
      <c r="H10" s="107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895</v>
      </c>
      <c r="C12" s="1"/>
      <c r="D12" s="2">
        <v>832</v>
      </c>
      <c r="E12" s="1"/>
      <c r="F12" s="2">
        <v>832</v>
      </c>
      <c r="G12" s="1"/>
      <c r="H12" s="2">
        <v>836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6" t="s">
        <v>8</v>
      </c>
      <c r="C14" s="107"/>
      <c r="D14" s="107"/>
      <c r="E14" s="107"/>
      <c r="F14" s="107"/>
      <c r="G14" s="107"/>
      <c r="H14" s="107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4.0780000000000003</v>
      </c>
      <c r="C16" s="49"/>
      <c r="D16" s="49">
        <v>2.2919999999999998</v>
      </c>
      <c r="E16" s="104"/>
      <c r="F16" s="49">
        <v>2.7320000000000002</v>
      </c>
      <c r="G16" s="104"/>
      <c r="H16" s="49">
        <v>2.9169999999999998</v>
      </c>
      <c r="I16" s="31"/>
    </row>
    <row r="17" spans="1:9" x14ac:dyDescent="0.3">
      <c r="A17" s="1" t="s">
        <v>10</v>
      </c>
      <c r="B17" s="49">
        <v>11.75</v>
      </c>
      <c r="C17" s="49"/>
      <c r="D17" s="49">
        <v>15.47</v>
      </c>
      <c r="E17" s="104"/>
      <c r="F17" s="49">
        <v>15.47</v>
      </c>
      <c r="G17" s="104"/>
      <c r="H17" s="49">
        <v>16.52</v>
      </c>
      <c r="I17" s="31"/>
    </row>
    <row r="18" spans="1:9" x14ac:dyDescent="0.3">
      <c r="A18" s="1" t="s">
        <v>11</v>
      </c>
      <c r="B18" s="49">
        <v>15.827999999999999</v>
      </c>
      <c r="C18" s="49"/>
      <c r="D18" s="49">
        <v>17.762</v>
      </c>
      <c r="E18" s="104"/>
      <c r="F18" s="49">
        <v>18.202000000000002</v>
      </c>
      <c r="G18" s="104"/>
      <c r="H18" s="49">
        <v>19.437000000000001</v>
      </c>
      <c r="I18" s="31"/>
    </row>
    <row r="19" spans="1:9" x14ac:dyDescent="0.3">
      <c r="A19" s="1" t="s">
        <v>12</v>
      </c>
      <c r="B19" s="49">
        <v>1.84</v>
      </c>
      <c r="C19" s="49"/>
      <c r="D19" s="49">
        <v>1.89</v>
      </c>
      <c r="E19" s="104"/>
      <c r="F19" s="49">
        <v>1.89</v>
      </c>
      <c r="G19" s="104"/>
      <c r="H19" s="49">
        <v>1.89</v>
      </c>
      <c r="I19" s="31"/>
    </row>
    <row r="20" spans="1:9" x14ac:dyDescent="0.3">
      <c r="A20" s="1" t="s">
        <v>13</v>
      </c>
      <c r="B20" s="49">
        <v>11.25</v>
      </c>
      <c r="C20" s="49"/>
      <c r="D20" s="49">
        <v>12.55</v>
      </c>
      <c r="E20" s="104"/>
      <c r="F20" s="49">
        <v>12.55</v>
      </c>
      <c r="G20" s="104"/>
      <c r="H20" s="49">
        <v>12.55</v>
      </c>
      <c r="I20" s="31"/>
    </row>
    <row r="21" spans="1:9" x14ac:dyDescent="0.3">
      <c r="A21" s="1" t="s">
        <v>14</v>
      </c>
      <c r="B21" s="49">
        <v>13.09</v>
      </c>
      <c r="C21" s="49"/>
      <c r="D21" s="49">
        <v>14.44</v>
      </c>
      <c r="E21" s="104"/>
      <c r="F21" s="49">
        <v>14.44</v>
      </c>
      <c r="G21" s="104"/>
      <c r="H21" s="49">
        <v>14.44</v>
      </c>
      <c r="I21" s="31"/>
    </row>
    <row r="22" spans="1:9" x14ac:dyDescent="0.3">
      <c r="A22" s="1" t="s">
        <v>15</v>
      </c>
      <c r="B22" s="49">
        <v>2.9169999999999998</v>
      </c>
      <c r="C22" s="49"/>
      <c r="D22" s="49">
        <v>3.5169999999999999</v>
      </c>
      <c r="E22" s="104"/>
      <c r="F22" s="49">
        <v>3.907</v>
      </c>
      <c r="G22" s="104"/>
      <c r="H22" s="49">
        <v>5.1420000000000003</v>
      </c>
      <c r="I22" s="31"/>
    </row>
    <row r="23" spans="1:9" ht="8.25" customHeight="1" x14ac:dyDescent="0.3">
      <c r="A23" s="1"/>
      <c r="B23" s="49"/>
      <c r="C23" s="49"/>
      <c r="D23" s="104"/>
      <c r="E23" s="49"/>
      <c r="F23" s="49"/>
      <c r="G23" s="49"/>
      <c r="H23" s="1"/>
      <c r="I23" s="30"/>
    </row>
    <row r="24" spans="1:9" x14ac:dyDescent="0.3">
      <c r="A24" s="1"/>
      <c r="B24" s="106" t="s">
        <v>16</v>
      </c>
      <c r="C24" s="107"/>
      <c r="D24" s="107"/>
      <c r="E24" s="107"/>
      <c r="F24" s="107"/>
      <c r="G24" s="107"/>
      <c r="H24" s="107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22.3</v>
      </c>
      <c r="C26" s="1"/>
      <c r="D26" s="54">
        <v>24.4</v>
      </c>
      <c r="E26" s="4"/>
      <c r="F26" s="54">
        <v>27.1</v>
      </c>
      <c r="G26" s="4"/>
      <c r="H26" s="54">
        <v>35.6</v>
      </c>
      <c r="I26" s="31"/>
    </row>
    <row r="27" spans="1:9" ht="7.5" customHeight="1" x14ac:dyDescent="0.3">
      <c r="A27" s="1"/>
      <c r="B27" s="104"/>
      <c r="C27" s="104"/>
      <c r="D27" s="4"/>
      <c r="E27" s="4"/>
      <c r="F27" s="104"/>
      <c r="G27" s="104"/>
      <c r="H27" s="104"/>
      <c r="I27" s="30"/>
    </row>
    <row r="28" spans="1:9" x14ac:dyDescent="0.3">
      <c r="A28" s="1"/>
      <c r="B28" s="106" t="s">
        <v>18</v>
      </c>
      <c r="C28" s="107"/>
      <c r="D28" s="107"/>
      <c r="E28" s="107"/>
      <c r="F28" s="107"/>
      <c r="G28" s="107"/>
      <c r="H28" s="107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4"/>
      <c r="C30" s="104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147</v>
      </c>
      <c r="C31" s="12"/>
      <c r="D31" s="4">
        <v>203</v>
      </c>
      <c r="E31" s="4"/>
      <c r="F31" s="4">
        <v>203</v>
      </c>
      <c r="G31" s="4"/>
      <c r="H31" s="4">
        <v>182</v>
      </c>
      <c r="I31" s="30"/>
    </row>
    <row r="32" spans="1:9" x14ac:dyDescent="0.3">
      <c r="A32" s="1" t="s">
        <v>5</v>
      </c>
      <c r="B32" s="4">
        <v>137.80000000000001</v>
      </c>
      <c r="C32" s="12"/>
      <c r="D32" s="4">
        <v>198</v>
      </c>
      <c r="E32" s="4"/>
      <c r="F32" s="4">
        <v>198</v>
      </c>
      <c r="G32" s="4"/>
      <c r="H32" s="4">
        <v>177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6" t="s">
        <v>6</v>
      </c>
      <c r="C34" s="107"/>
      <c r="D34" s="107"/>
      <c r="E34" s="107"/>
      <c r="F34" s="107"/>
      <c r="G34" s="107"/>
      <c r="H34" s="107"/>
      <c r="I34" s="30"/>
    </row>
    <row r="35" spans="1:9" ht="8.25" customHeight="1" x14ac:dyDescent="0.3">
      <c r="A35" s="1"/>
      <c r="B35" s="51"/>
      <c r="C35" s="51"/>
      <c r="D35" s="104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1101</v>
      </c>
      <c r="C36" s="3"/>
      <c r="D36" s="3">
        <v>1285</v>
      </c>
      <c r="E36" s="104"/>
      <c r="F36" s="3">
        <v>1285</v>
      </c>
      <c r="G36" s="104"/>
      <c r="H36" s="3">
        <v>1302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6" t="s">
        <v>20</v>
      </c>
      <c r="C38" s="107"/>
      <c r="D38" s="107"/>
      <c r="E38" s="107"/>
      <c r="F38" s="107"/>
      <c r="G38" s="107"/>
      <c r="H38" s="107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4"/>
      <c r="I39" s="30"/>
    </row>
    <row r="40" spans="1:9" x14ac:dyDescent="0.3">
      <c r="A40" s="1" t="s">
        <v>9</v>
      </c>
      <c r="B40" s="1">
        <v>172</v>
      </c>
      <c r="C40" s="1"/>
      <c r="D40" s="1">
        <v>108</v>
      </c>
      <c r="E40" s="1"/>
      <c r="F40" s="1">
        <v>118</v>
      </c>
      <c r="G40" s="1"/>
      <c r="H40" s="1">
        <v>133</v>
      </c>
      <c r="I40" s="30"/>
    </row>
    <row r="41" spans="1:9" x14ac:dyDescent="0.3">
      <c r="A41" s="1" t="s">
        <v>10</v>
      </c>
      <c r="B41" s="1">
        <v>316</v>
      </c>
      <c r="C41" s="3"/>
      <c r="D41" s="1">
        <v>530</v>
      </c>
      <c r="E41" s="1"/>
      <c r="F41" s="1">
        <v>530</v>
      </c>
      <c r="G41" s="1"/>
      <c r="H41" s="1">
        <v>480</v>
      </c>
      <c r="I41" s="30"/>
    </row>
    <row r="42" spans="1:9" x14ac:dyDescent="0.3">
      <c r="A42" s="1" t="s">
        <v>11</v>
      </c>
      <c r="B42" s="3">
        <v>493</v>
      </c>
      <c r="C42" s="3"/>
      <c r="D42" s="3">
        <v>643</v>
      </c>
      <c r="E42" s="1"/>
      <c r="F42" s="3">
        <v>653</v>
      </c>
      <c r="G42" s="1"/>
      <c r="H42" s="3">
        <v>618</v>
      </c>
      <c r="I42" s="30"/>
    </row>
    <row r="43" spans="1:9" x14ac:dyDescent="0.3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0"/>
    </row>
    <row r="44" spans="1:9" x14ac:dyDescent="0.3">
      <c r="A44" s="1" t="s">
        <v>13</v>
      </c>
      <c r="B44" s="1">
        <v>350</v>
      </c>
      <c r="C44" s="3"/>
      <c r="D44" s="1">
        <v>450</v>
      </c>
      <c r="E44" s="1"/>
      <c r="F44" s="1">
        <v>450</v>
      </c>
      <c r="G44" s="1"/>
      <c r="H44" s="1">
        <v>450</v>
      </c>
      <c r="I44" s="30"/>
    </row>
    <row r="45" spans="1:9" x14ac:dyDescent="0.3">
      <c r="A45" s="1" t="s">
        <v>14</v>
      </c>
      <c r="B45" s="1">
        <v>360</v>
      </c>
      <c r="C45" s="3"/>
      <c r="D45" s="1">
        <v>460</v>
      </c>
      <c r="E45" s="1"/>
      <c r="F45" s="1">
        <v>460</v>
      </c>
      <c r="G45" s="1"/>
      <c r="H45" s="1">
        <v>460</v>
      </c>
      <c r="I45" s="30"/>
    </row>
    <row r="46" spans="1:9" x14ac:dyDescent="0.3">
      <c r="A46" s="1" t="s">
        <v>15</v>
      </c>
      <c r="B46" s="1">
        <v>133</v>
      </c>
      <c r="C46" s="1"/>
      <c r="D46" s="1">
        <v>183</v>
      </c>
      <c r="E46" s="1"/>
      <c r="F46" s="1">
        <v>193</v>
      </c>
      <c r="G46" s="1"/>
      <c r="H46" s="1">
        <v>158</v>
      </c>
      <c r="I46" s="30"/>
    </row>
    <row r="47" spans="1:9" ht="7.5" customHeight="1" x14ac:dyDescent="0.3">
      <c r="A47" s="1"/>
      <c r="B47" s="1"/>
      <c r="C47" s="1"/>
      <c r="D47" s="1"/>
      <c r="E47" s="1"/>
      <c r="F47" s="104"/>
      <c r="G47" s="104"/>
      <c r="H47" s="104"/>
      <c r="I47" s="30"/>
    </row>
    <row r="48" spans="1:9" x14ac:dyDescent="0.3">
      <c r="A48" s="1"/>
      <c r="B48" s="106" t="s">
        <v>16</v>
      </c>
      <c r="C48" s="107"/>
      <c r="D48" s="107"/>
      <c r="E48" s="107"/>
      <c r="F48" s="107"/>
      <c r="G48" s="107"/>
      <c r="H48" s="107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36.9</v>
      </c>
      <c r="C50" s="58"/>
      <c r="D50" s="57">
        <v>39.799999999999997</v>
      </c>
      <c r="E50" s="103"/>
      <c r="F50" s="57">
        <v>42</v>
      </c>
      <c r="G50" s="103"/>
      <c r="H50" s="57">
        <v>34.299999999999997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34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242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4"/>
      <c r="B54" s="104"/>
      <c r="C54" s="104"/>
      <c r="D54" s="104"/>
      <c r="E54" s="104"/>
      <c r="F54" s="104"/>
      <c r="G54" s="104"/>
      <c r="H54" s="104"/>
      <c r="I54" s="30"/>
    </row>
    <row r="55" spans="1:9" ht="14.1" customHeight="1" x14ac:dyDescent="0.3">
      <c r="A55" s="1" t="s">
        <v>209</v>
      </c>
      <c r="B55" s="104"/>
      <c r="C55" s="104"/>
      <c r="D55" s="104"/>
      <c r="E55" s="104"/>
      <c r="F55" s="104"/>
      <c r="G55" s="104"/>
      <c r="H55" s="104"/>
      <c r="I55" s="30"/>
    </row>
    <row r="56" spans="1:9" ht="14.1" customHeight="1" x14ac:dyDescent="0.3">
      <c r="A56" s="1" t="s">
        <v>210</v>
      </c>
      <c r="B56" s="104"/>
      <c r="C56" s="104"/>
      <c r="D56" s="104"/>
      <c r="E56" s="104"/>
      <c r="F56" s="104"/>
      <c r="G56" s="104"/>
      <c r="H56" s="104"/>
      <c r="I56" s="30"/>
    </row>
    <row r="57" spans="1:9" ht="6.9" customHeight="1" x14ac:dyDescent="0.3">
      <c r="A57" s="1"/>
      <c r="B57" s="104"/>
      <c r="C57" s="104"/>
      <c r="D57" s="104"/>
      <c r="E57" s="104"/>
      <c r="F57" s="104"/>
      <c r="G57" s="104"/>
      <c r="H57" s="104"/>
      <c r="I57" s="30"/>
    </row>
    <row r="58" spans="1:9" ht="14.1" customHeight="1" x14ac:dyDescent="0.3">
      <c r="A58" s="1" t="s">
        <v>243</v>
      </c>
      <c r="B58" s="1"/>
      <c r="C58" s="104"/>
      <c r="D58" s="104"/>
      <c r="E58" s="104"/>
      <c r="F58" s="104"/>
      <c r="G58" s="104"/>
      <c r="H58" s="104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190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241</v>
      </c>
      <c r="G2" s="43"/>
      <c r="H2" s="44"/>
      <c r="I2" s="30"/>
    </row>
    <row r="3" spans="1:9" x14ac:dyDescent="0.3">
      <c r="A3" s="45" t="s">
        <v>1</v>
      </c>
      <c r="B3" s="47" t="s">
        <v>219</v>
      </c>
      <c r="C3" s="46"/>
      <c r="D3" s="47" t="s">
        <v>221</v>
      </c>
      <c r="E3" s="103"/>
      <c r="F3" s="47" t="s">
        <v>223</v>
      </c>
      <c r="G3" s="103"/>
      <c r="H3" s="47" t="s">
        <v>239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6" t="s">
        <v>21</v>
      </c>
      <c r="C5" s="106"/>
      <c r="D5" s="106"/>
      <c r="E5" s="106"/>
      <c r="F5" s="106"/>
      <c r="G5" s="106"/>
      <c r="H5" s="106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79.48</v>
      </c>
      <c r="C8" s="14"/>
      <c r="D8" s="14">
        <v>80.48</v>
      </c>
      <c r="E8" s="14"/>
      <c r="F8" s="14">
        <v>80.97</v>
      </c>
      <c r="G8" s="14"/>
      <c r="H8" s="14">
        <v>79.31</v>
      </c>
      <c r="I8" s="1"/>
    </row>
    <row r="9" spans="1:9" x14ac:dyDescent="0.3">
      <c r="A9" s="1" t="s">
        <v>25</v>
      </c>
      <c r="B9" s="14">
        <v>75.23</v>
      </c>
      <c r="C9" s="14"/>
      <c r="D9" s="14">
        <v>78.08</v>
      </c>
      <c r="E9" s="14"/>
      <c r="F9" s="14">
        <v>78.12</v>
      </c>
      <c r="G9" s="14"/>
      <c r="H9" s="14">
        <v>76.260000000000005</v>
      </c>
      <c r="I9" s="1"/>
    </row>
    <row r="10" spans="1:9" x14ac:dyDescent="0.3">
      <c r="A10" s="1" t="s">
        <v>26</v>
      </c>
      <c r="B10" s="104"/>
      <c r="C10" s="14"/>
      <c r="D10" s="104"/>
      <c r="E10" s="104"/>
      <c r="F10" s="104"/>
      <c r="G10" s="104"/>
      <c r="H10" s="104"/>
      <c r="I10" s="1"/>
    </row>
    <row r="11" spans="1:9" x14ac:dyDescent="0.3">
      <c r="A11" s="1" t="s">
        <v>24</v>
      </c>
      <c r="B11" s="14">
        <v>113.7</v>
      </c>
      <c r="C11" s="1"/>
      <c r="D11" s="14">
        <v>119.05</v>
      </c>
      <c r="E11" s="14"/>
      <c r="F11" s="14">
        <v>119.14</v>
      </c>
      <c r="G11" s="14"/>
      <c r="H11" s="14">
        <v>120.19</v>
      </c>
      <c r="I11" s="1"/>
    </row>
    <row r="12" spans="1:9" x14ac:dyDescent="0.3">
      <c r="A12" s="1" t="s">
        <v>25</v>
      </c>
      <c r="B12" s="14">
        <v>101.63</v>
      </c>
      <c r="C12" s="1"/>
      <c r="D12" s="14">
        <v>103.05</v>
      </c>
      <c r="E12" s="14"/>
      <c r="F12" s="14">
        <v>103.14</v>
      </c>
      <c r="G12" s="14"/>
      <c r="H12" s="14">
        <v>103.19</v>
      </c>
      <c r="I12" s="1"/>
    </row>
    <row r="13" spans="1:9" x14ac:dyDescent="0.3">
      <c r="A13" s="1" t="s">
        <v>27</v>
      </c>
      <c r="B13" s="104"/>
      <c r="C13" s="1"/>
      <c r="D13" s="104"/>
      <c r="E13" s="104"/>
      <c r="F13" s="104"/>
      <c r="G13" s="104"/>
      <c r="H13" s="104"/>
      <c r="I13" s="1"/>
    </row>
    <row r="14" spans="1:9" x14ac:dyDescent="0.3">
      <c r="A14" s="1" t="s">
        <v>24</v>
      </c>
      <c r="B14" s="14">
        <v>43.28</v>
      </c>
      <c r="C14" s="1"/>
      <c r="D14" s="14">
        <v>44.95</v>
      </c>
      <c r="E14" s="14"/>
      <c r="F14" s="14">
        <v>44.95</v>
      </c>
      <c r="G14" s="14"/>
      <c r="H14" s="14">
        <v>44.59</v>
      </c>
      <c r="I14" s="30"/>
    </row>
    <row r="15" spans="1:9" x14ac:dyDescent="0.3">
      <c r="A15" s="1" t="s">
        <v>25</v>
      </c>
      <c r="B15" s="14">
        <v>43.27</v>
      </c>
      <c r="C15" s="1"/>
      <c r="D15" s="14">
        <v>44.94</v>
      </c>
      <c r="E15" s="14"/>
      <c r="F15" s="14">
        <v>44.95</v>
      </c>
      <c r="G15" s="14"/>
      <c r="H15" s="14">
        <v>44.59</v>
      </c>
      <c r="I15" s="30"/>
    </row>
    <row r="16" spans="1:9" ht="9" customHeight="1" x14ac:dyDescent="0.3">
      <c r="A16" s="1"/>
      <c r="B16" s="14"/>
      <c r="C16" s="1"/>
      <c r="D16" s="104"/>
      <c r="E16" s="104"/>
      <c r="F16" s="104"/>
      <c r="G16" s="104"/>
      <c r="H16" s="104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113.29</v>
      </c>
      <c r="C19" s="1"/>
      <c r="D19" s="14">
        <v>116.86</v>
      </c>
      <c r="E19" s="14"/>
      <c r="F19" s="14">
        <v>116.94</v>
      </c>
      <c r="G19" s="14"/>
      <c r="H19" s="14">
        <v>117.19</v>
      </c>
      <c r="I19" s="1"/>
    </row>
    <row r="20" spans="1:9" x14ac:dyDescent="0.3">
      <c r="A20" s="1" t="s">
        <v>25</v>
      </c>
      <c r="B20" s="14">
        <v>111.44</v>
      </c>
      <c r="C20" s="1"/>
      <c r="D20" s="14">
        <v>114.96</v>
      </c>
      <c r="E20" s="14"/>
      <c r="F20" s="14">
        <v>115.04</v>
      </c>
      <c r="G20" s="14"/>
      <c r="H20" s="14">
        <v>115.29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44.21</v>
      </c>
      <c r="C22" s="14"/>
      <c r="D22" s="14">
        <v>44.98</v>
      </c>
      <c r="E22" s="14"/>
      <c r="F22" s="14">
        <v>44.95</v>
      </c>
      <c r="G22" s="14"/>
      <c r="H22" s="14">
        <v>44.59</v>
      </c>
      <c r="I22" s="1"/>
    </row>
    <row r="23" spans="1:9" x14ac:dyDescent="0.3">
      <c r="A23" s="1" t="s">
        <v>25</v>
      </c>
      <c r="B23" s="14">
        <v>32.61</v>
      </c>
      <c r="C23" s="14"/>
      <c r="D23" s="14">
        <v>31.98</v>
      </c>
      <c r="E23" s="14"/>
      <c r="F23" s="14">
        <v>31.95</v>
      </c>
      <c r="G23" s="14"/>
      <c r="H23" s="14">
        <v>31.59</v>
      </c>
      <c r="I23" s="1"/>
    </row>
    <row r="24" spans="1:9" x14ac:dyDescent="0.3">
      <c r="A24" s="1" t="s">
        <v>31</v>
      </c>
      <c r="B24" s="104"/>
      <c r="C24" s="14"/>
      <c r="D24" s="104"/>
      <c r="E24" s="104"/>
      <c r="F24" s="104"/>
      <c r="G24" s="104"/>
      <c r="H24" s="104"/>
      <c r="I24" s="1"/>
    </row>
    <row r="25" spans="1:9" x14ac:dyDescent="0.3">
      <c r="A25" s="1" t="s">
        <v>24</v>
      </c>
      <c r="B25" s="14">
        <v>79.31</v>
      </c>
      <c r="C25" s="14"/>
      <c r="D25" s="14">
        <v>83.01</v>
      </c>
      <c r="E25" s="14"/>
      <c r="F25" s="14">
        <v>83.49</v>
      </c>
      <c r="G25" s="14"/>
      <c r="H25" s="14">
        <v>82.63</v>
      </c>
      <c r="I25" s="30"/>
    </row>
    <row r="26" spans="1:9" x14ac:dyDescent="0.3">
      <c r="A26" s="1" t="s">
        <v>25</v>
      </c>
      <c r="B26" s="14">
        <v>76.260000000000005</v>
      </c>
      <c r="C26" s="14"/>
      <c r="D26" s="14">
        <v>79.31</v>
      </c>
      <c r="E26" s="14"/>
      <c r="F26" s="14">
        <v>79.39</v>
      </c>
      <c r="G26" s="14"/>
      <c r="H26" s="14">
        <v>77.33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6" t="s">
        <v>32</v>
      </c>
      <c r="C28" s="106"/>
      <c r="D28" s="106"/>
      <c r="E28" s="106"/>
      <c r="F28" s="106"/>
      <c r="G28" s="106"/>
      <c r="H28" s="106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70</v>
      </c>
      <c r="C30" s="12"/>
      <c r="D30" s="4">
        <v>71</v>
      </c>
      <c r="E30" s="104"/>
      <c r="F30" s="4">
        <v>71.400000000000006</v>
      </c>
      <c r="G30" s="104"/>
      <c r="H30" s="4">
        <v>70.5</v>
      </c>
      <c r="I30" s="1"/>
    </row>
    <row r="31" spans="1:9" x14ac:dyDescent="0.3">
      <c r="A31" s="40" t="s">
        <v>25</v>
      </c>
      <c r="B31" s="57">
        <v>68.400000000000006</v>
      </c>
      <c r="C31" s="58"/>
      <c r="D31" s="57">
        <v>69</v>
      </c>
      <c r="E31" s="103"/>
      <c r="F31" s="57">
        <v>69</v>
      </c>
      <c r="G31" s="103"/>
      <c r="H31" s="57">
        <v>67.099999999999994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34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209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210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4"/>
      <c r="B37" s="104"/>
      <c r="C37" s="104"/>
      <c r="D37" s="104"/>
      <c r="E37" s="104"/>
      <c r="F37" s="104"/>
      <c r="G37" s="104"/>
      <c r="H37" s="104"/>
      <c r="I37" s="30"/>
    </row>
    <row r="38" spans="1:12" ht="14.1" customHeight="1" x14ac:dyDescent="0.3">
      <c r="A38" s="1" t="s">
        <v>243</v>
      </c>
      <c r="B38" s="104"/>
      <c r="C38" s="104"/>
      <c r="D38" s="104"/>
      <c r="E38" s="104"/>
      <c r="F38" s="104"/>
      <c r="G38" s="104"/>
      <c r="H38" s="104"/>
      <c r="I38" s="30"/>
      <c r="L38" t="s">
        <v>36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191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222</v>
      </c>
      <c r="C2" s="2" t="s">
        <v>220</v>
      </c>
      <c r="D2" s="2" t="s">
        <v>221</v>
      </c>
      <c r="E2" s="2" t="s">
        <v>221</v>
      </c>
      <c r="F2" s="30"/>
      <c r="G2" s="2"/>
    </row>
    <row r="3" spans="1:7" x14ac:dyDescent="0.3">
      <c r="A3" s="60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08" t="s">
        <v>45</v>
      </c>
      <c r="C5" s="108"/>
      <c r="D5" s="108"/>
      <c r="E5" s="108"/>
      <c r="F5" s="30"/>
      <c r="G5" s="2"/>
    </row>
    <row r="6" spans="1:7" x14ac:dyDescent="0.3">
      <c r="A6" s="1" t="s">
        <v>46</v>
      </c>
      <c r="B6" s="1"/>
      <c r="C6" s="1"/>
      <c r="D6" s="1"/>
      <c r="E6" s="1"/>
      <c r="F6" s="30"/>
      <c r="G6" s="2"/>
    </row>
    <row r="7" spans="1:7" x14ac:dyDescent="0.3">
      <c r="A7" s="1" t="s">
        <v>47</v>
      </c>
      <c r="B7" s="3">
        <v>9015</v>
      </c>
      <c r="C7" s="3">
        <v>7230</v>
      </c>
      <c r="D7" s="3">
        <v>5906</v>
      </c>
      <c r="E7" s="3">
        <v>7863</v>
      </c>
      <c r="F7" s="3"/>
      <c r="G7" s="2"/>
    </row>
    <row r="8" spans="1:7" x14ac:dyDescent="0.3">
      <c r="A8" s="1" t="s">
        <v>48</v>
      </c>
      <c r="B8" s="9">
        <v>0</v>
      </c>
      <c r="C8" s="9">
        <v>0</v>
      </c>
      <c r="D8" s="9">
        <v>0</v>
      </c>
      <c r="E8" s="9">
        <v>0</v>
      </c>
      <c r="F8" s="4"/>
      <c r="G8" s="2"/>
    </row>
    <row r="9" spans="1:7" x14ac:dyDescent="0.3">
      <c r="A9" s="1" t="s">
        <v>49</v>
      </c>
      <c r="B9" s="4">
        <v>0.1</v>
      </c>
      <c r="C9" s="4">
        <v>0.1</v>
      </c>
      <c r="D9" s="4">
        <v>0.1</v>
      </c>
      <c r="E9" s="4">
        <v>1.4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7" t="s">
        <v>51</v>
      </c>
      <c r="C11" s="107"/>
      <c r="D11" s="107"/>
      <c r="E11" s="107"/>
      <c r="F11" s="30"/>
      <c r="G11" s="2"/>
    </row>
    <row r="12" spans="1:7" x14ac:dyDescent="0.3">
      <c r="A12" s="1" t="s">
        <v>52</v>
      </c>
      <c r="B12" s="1"/>
      <c r="C12" s="1"/>
      <c r="D12" s="1"/>
      <c r="E12" s="1"/>
      <c r="F12" s="30"/>
      <c r="G12" s="2"/>
    </row>
    <row r="13" spans="1:7" x14ac:dyDescent="0.3">
      <c r="A13" s="1" t="s">
        <v>53</v>
      </c>
      <c r="B13" s="12">
        <v>530.4</v>
      </c>
      <c r="C13" s="12">
        <v>620</v>
      </c>
      <c r="D13" s="12">
        <v>477.6</v>
      </c>
      <c r="E13" s="12">
        <v>465.7</v>
      </c>
      <c r="F13" s="30"/>
      <c r="G13" s="2"/>
    </row>
    <row r="14" spans="1:7" x14ac:dyDescent="0.3">
      <c r="A14" s="1" t="s">
        <v>54</v>
      </c>
      <c r="B14" s="4">
        <v>194</v>
      </c>
      <c r="C14" s="4">
        <v>78.7</v>
      </c>
      <c r="D14" s="4">
        <v>131.5</v>
      </c>
      <c r="E14" s="4">
        <v>224.3</v>
      </c>
      <c r="F14" s="30"/>
      <c r="G14" s="2"/>
    </row>
    <row r="15" spans="1:7" x14ac:dyDescent="0.3">
      <c r="A15" s="1" t="s">
        <v>55</v>
      </c>
      <c r="B15" s="4">
        <v>336.4</v>
      </c>
      <c r="C15" s="4">
        <v>541.29999999999995</v>
      </c>
      <c r="D15" s="4">
        <v>346.1</v>
      </c>
      <c r="E15" s="4">
        <v>241.4</v>
      </c>
      <c r="F15" s="30"/>
      <c r="G15" s="2"/>
    </row>
    <row r="16" spans="1:7" x14ac:dyDescent="0.3">
      <c r="A16" s="1" t="s">
        <v>56</v>
      </c>
      <c r="B16" s="12">
        <v>1325.5</v>
      </c>
      <c r="C16" s="12">
        <v>1945.6</v>
      </c>
      <c r="D16" s="12">
        <v>2423.1999999999998</v>
      </c>
      <c r="E16" s="12">
        <v>2040.9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57</v>
      </c>
      <c r="B18" s="4">
        <v>50.4</v>
      </c>
      <c r="C18" s="4">
        <v>5.9</v>
      </c>
      <c r="D18" s="4">
        <v>45</v>
      </c>
      <c r="E18" s="4">
        <v>51.6</v>
      </c>
      <c r="F18" s="30"/>
      <c r="G18" s="2"/>
    </row>
    <row r="19" spans="1:7" x14ac:dyDescent="0.3">
      <c r="A19" s="1" t="s">
        <v>56</v>
      </c>
      <c r="B19" s="4">
        <v>124.9</v>
      </c>
      <c r="C19" s="4">
        <v>130.80000000000001</v>
      </c>
      <c r="D19" s="4">
        <v>175.8</v>
      </c>
      <c r="E19" s="12">
        <v>347.7</v>
      </c>
      <c r="F19" s="30"/>
      <c r="G19" s="2"/>
    </row>
    <row r="20" spans="1:7" x14ac:dyDescent="0.3">
      <c r="A20" s="1" t="s">
        <v>58</v>
      </c>
      <c r="B20" s="12">
        <v>0.2</v>
      </c>
      <c r="C20" s="12">
        <v>0</v>
      </c>
      <c r="D20" s="12">
        <v>0</v>
      </c>
      <c r="E20" s="12">
        <v>4.5</v>
      </c>
      <c r="F20" s="30"/>
      <c r="G20" s="2"/>
    </row>
    <row r="21" spans="1:7" x14ac:dyDescent="0.3">
      <c r="A21" s="40" t="s">
        <v>56</v>
      </c>
      <c r="B21" s="57">
        <v>0.2</v>
      </c>
      <c r="C21" s="57">
        <v>0.2</v>
      </c>
      <c r="D21" s="57">
        <v>0.2</v>
      </c>
      <c r="E21" s="57">
        <v>4.5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198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215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211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243</v>
      </c>
      <c r="B28" s="92"/>
      <c r="C28" s="92"/>
      <c r="D28" s="1"/>
      <c r="E28" s="92"/>
      <c r="F28" s="28"/>
    </row>
    <row r="29" spans="1:7" x14ac:dyDescent="0.3">
      <c r="A29" s="1"/>
      <c r="B29" s="107"/>
      <c r="C29" s="107"/>
      <c r="D29" s="107"/>
      <c r="E29" s="107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09"/>
      <c r="B43" s="109"/>
      <c r="C43" s="109"/>
      <c r="D43" s="109"/>
      <c r="E43" s="109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192</v>
      </c>
      <c r="B1" s="1"/>
      <c r="C1" s="1"/>
      <c r="D1" s="1"/>
      <c r="E1" s="1"/>
      <c r="F1" s="30"/>
    </row>
    <row r="2" spans="1:6" x14ac:dyDescent="0.3">
      <c r="A2" s="38"/>
      <c r="B2" s="39" t="s">
        <v>222</v>
      </c>
      <c r="C2" s="39" t="s">
        <v>220</v>
      </c>
      <c r="D2" s="39" t="s">
        <v>221</v>
      </c>
      <c r="E2" s="39" t="s">
        <v>221</v>
      </c>
      <c r="F2" s="30"/>
    </row>
    <row r="3" spans="1:6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0" t="s">
        <v>45</v>
      </c>
      <c r="C5" s="110"/>
      <c r="D5" s="110"/>
      <c r="E5" s="110"/>
      <c r="F5" s="17"/>
    </row>
    <row r="6" spans="1:6" x14ac:dyDescent="0.3">
      <c r="A6" s="1" t="s">
        <v>46</v>
      </c>
      <c r="B6" s="63"/>
      <c r="C6" s="63"/>
      <c r="D6" s="63"/>
      <c r="E6" s="63"/>
      <c r="F6" s="17"/>
    </row>
    <row r="7" spans="1:6" x14ac:dyDescent="0.3">
      <c r="A7" s="1" t="s">
        <v>59</v>
      </c>
      <c r="B7" s="1">
        <v>165</v>
      </c>
      <c r="C7" s="1">
        <v>163</v>
      </c>
      <c r="D7" s="1">
        <v>165</v>
      </c>
      <c r="E7" s="1">
        <v>172</v>
      </c>
      <c r="F7" s="17"/>
    </row>
    <row r="8" spans="1:6" x14ac:dyDescent="0.3">
      <c r="A8" s="1" t="s">
        <v>60</v>
      </c>
      <c r="B8" s="3">
        <v>1222</v>
      </c>
      <c r="C8" s="3">
        <v>1385</v>
      </c>
      <c r="D8" s="3">
        <v>1550</v>
      </c>
      <c r="E8" s="3">
        <v>1710</v>
      </c>
      <c r="F8" s="17"/>
    </row>
    <row r="9" spans="1:6" x14ac:dyDescent="0.3">
      <c r="A9" s="1" t="s">
        <v>61</v>
      </c>
      <c r="B9" s="4">
        <v>7.8</v>
      </c>
      <c r="C9" s="4">
        <v>7.4</v>
      </c>
      <c r="D9" s="4">
        <v>7.2</v>
      </c>
      <c r="E9" s="1">
        <v>7.5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62</v>
      </c>
      <c r="B11" s="1">
        <v>164</v>
      </c>
      <c r="C11" s="1">
        <v>163</v>
      </c>
      <c r="D11" s="1">
        <v>164</v>
      </c>
      <c r="E11" s="1">
        <v>172</v>
      </c>
      <c r="F11" s="17"/>
    </row>
    <row r="12" spans="1:6" x14ac:dyDescent="0.3">
      <c r="A12" s="1" t="s">
        <v>60</v>
      </c>
      <c r="B12" s="3">
        <v>1216</v>
      </c>
      <c r="C12" s="3">
        <v>1378</v>
      </c>
      <c r="D12" s="3">
        <v>1542</v>
      </c>
      <c r="E12" s="3">
        <v>1703</v>
      </c>
      <c r="F12" s="17"/>
    </row>
    <row r="13" spans="1:6" x14ac:dyDescent="0.3">
      <c r="A13" s="1" t="s">
        <v>61</v>
      </c>
      <c r="B13" s="4">
        <v>7.8</v>
      </c>
      <c r="C13" s="4">
        <v>7.4</v>
      </c>
      <c r="D13" s="4">
        <v>7.1</v>
      </c>
      <c r="E13" s="1">
        <v>7.5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63</v>
      </c>
      <c r="B15" s="3">
        <v>1581</v>
      </c>
      <c r="C15" s="3">
        <v>1075</v>
      </c>
      <c r="D15" s="3">
        <v>896</v>
      </c>
      <c r="E15" s="3">
        <v>1386</v>
      </c>
      <c r="F15" s="32"/>
    </row>
    <row r="16" spans="1:6" x14ac:dyDescent="0.3">
      <c r="A16" s="1" t="s">
        <v>60</v>
      </c>
      <c r="B16" s="3">
        <v>7425</v>
      </c>
      <c r="C16" s="3">
        <v>8500</v>
      </c>
      <c r="D16" s="3">
        <v>9396</v>
      </c>
      <c r="E16" s="3">
        <v>10028</v>
      </c>
      <c r="F16" s="32"/>
    </row>
    <row r="17" spans="1:6" x14ac:dyDescent="0.3">
      <c r="A17" s="1" t="s">
        <v>64</v>
      </c>
      <c r="B17" s="1">
        <v>272</v>
      </c>
      <c r="C17" s="1">
        <v>324</v>
      </c>
      <c r="D17" s="1">
        <v>403</v>
      </c>
      <c r="E17" s="1">
        <v>229</v>
      </c>
      <c r="F17" s="33"/>
    </row>
    <row r="18" spans="1:6" x14ac:dyDescent="0.3">
      <c r="A18" s="1" t="s">
        <v>60</v>
      </c>
      <c r="B18" s="3">
        <v>1134</v>
      </c>
      <c r="C18" s="3">
        <v>1457</v>
      </c>
      <c r="D18" s="3">
        <v>1860</v>
      </c>
      <c r="E18" s="3">
        <v>1763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65</v>
      </c>
      <c r="B20" s="4">
        <v>25</v>
      </c>
      <c r="C20" s="4">
        <v>36.6</v>
      </c>
      <c r="D20" s="4">
        <v>37.5</v>
      </c>
      <c r="E20" s="4">
        <v>75.599999999999994</v>
      </c>
      <c r="F20" s="33"/>
    </row>
    <row r="21" spans="1:6" x14ac:dyDescent="0.3">
      <c r="A21" s="1" t="s">
        <v>60</v>
      </c>
      <c r="B21" s="1">
        <v>213.8</v>
      </c>
      <c r="C21" s="1">
        <v>250.4</v>
      </c>
      <c r="D21" s="1">
        <v>287.89999999999998</v>
      </c>
      <c r="E21" s="4">
        <v>278.60000000000002</v>
      </c>
      <c r="F21" s="33"/>
    </row>
    <row r="22" spans="1:6" x14ac:dyDescent="0.3">
      <c r="A22" s="1" t="s">
        <v>64</v>
      </c>
      <c r="B22" s="54">
        <v>0</v>
      </c>
      <c r="C22" s="54">
        <v>0</v>
      </c>
      <c r="D22" s="54">
        <v>1.9</v>
      </c>
      <c r="E22" s="54">
        <v>0</v>
      </c>
      <c r="F22" s="33"/>
    </row>
    <row r="23" spans="1:6" x14ac:dyDescent="0.3">
      <c r="A23" s="1" t="s">
        <v>60</v>
      </c>
      <c r="B23" s="1">
        <v>3.4</v>
      </c>
      <c r="C23" s="1">
        <v>3.4</v>
      </c>
      <c r="D23" s="1">
        <v>5.3</v>
      </c>
      <c r="E23" s="1">
        <v>4.8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2" t="s">
        <v>51</v>
      </c>
      <c r="C25" s="112"/>
      <c r="D25" s="112"/>
      <c r="E25" s="112"/>
      <c r="F25" s="1"/>
    </row>
    <row r="26" spans="1:6" x14ac:dyDescent="0.3">
      <c r="A26" s="1" t="s">
        <v>52</v>
      </c>
      <c r="B26" s="1"/>
      <c r="C26" s="1"/>
      <c r="D26" s="1"/>
      <c r="E26" s="1"/>
      <c r="F26" s="30"/>
    </row>
    <row r="27" spans="1:6" x14ac:dyDescent="0.3">
      <c r="A27" s="1" t="s">
        <v>67</v>
      </c>
      <c r="B27" s="1">
        <v>422.5</v>
      </c>
      <c r="C27" s="1">
        <v>743.1</v>
      </c>
      <c r="D27" s="1">
        <v>952.3</v>
      </c>
      <c r="E27" s="12">
        <v>463.4</v>
      </c>
      <c r="F27" s="30"/>
    </row>
    <row r="28" spans="1:6" x14ac:dyDescent="0.3">
      <c r="A28" s="1" t="s">
        <v>66</v>
      </c>
      <c r="B28" s="18">
        <v>1505</v>
      </c>
      <c r="C28" s="18">
        <v>2248.1</v>
      </c>
      <c r="D28" s="18">
        <v>3200.4</v>
      </c>
      <c r="E28" s="18">
        <v>2339.9</v>
      </c>
      <c r="F28" s="30"/>
    </row>
    <row r="29" spans="1:6" x14ac:dyDescent="0.3">
      <c r="A29" s="1" t="s">
        <v>68</v>
      </c>
      <c r="B29" s="1">
        <v>69.8</v>
      </c>
      <c r="C29" s="1">
        <v>34.799999999999997</v>
      </c>
      <c r="D29" s="1">
        <v>11.7</v>
      </c>
      <c r="E29" s="12">
        <v>84.5</v>
      </c>
      <c r="F29" s="30"/>
    </row>
    <row r="30" spans="1:6" x14ac:dyDescent="0.3">
      <c r="A30" s="1" t="s">
        <v>66</v>
      </c>
      <c r="B30" s="1">
        <v>174.6</v>
      </c>
      <c r="C30" s="1">
        <v>209.4</v>
      </c>
      <c r="D30" s="1">
        <v>221.1</v>
      </c>
      <c r="E30" s="12">
        <v>188.9</v>
      </c>
      <c r="F30" s="30"/>
    </row>
    <row r="31" spans="1:6" x14ac:dyDescent="0.3">
      <c r="A31" s="1" t="s">
        <v>69</v>
      </c>
      <c r="B31" s="4">
        <v>32.299999999999997</v>
      </c>
      <c r="C31" s="4">
        <v>0</v>
      </c>
      <c r="D31" s="4">
        <v>99.3</v>
      </c>
      <c r="E31" s="12">
        <v>41.9</v>
      </c>
      <c r="F31" s="30"/>
    </row>
    <row r="32" spans="1:6" x14ac:dyDescent="0.3">
      <c r="A32" s="40" t="s">
        <v>66</v>
      </c>
      <c r="B32" s="57">
        <v>96.8</v>
      </c>
      <c r="C32" s="57">
        <v>96.8</v>
      </c>
      <c r="D32" s="57">
        <v>196.1</v>
      </c>
      <c r="E32" s="58">
        <v>117.8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34</v>
      </c>
      <c r="B34" s="19"/>
      <c r="C34" s="19"/>
      <c r="D34" s="1"/>
      <c r="E34" s="1"/>
      <c r="F34" s="30"/>
    </row>
    <row r="35" spans="1:6" ht="14.1" customHeight="1" x14ac:dyDescent="0.3">
      <c r="A35" s="1" t="s">
        <v>70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216</v>
      </c>
      <c r="B37" s="95"/>
      <c r="C37" s="95"/>
      <c r="D37" s="95"/>
      <c r="E37" s="95"/>
      <c r="F37" s="30"/>
    </row>
    <row r="38" spans="1:6" ht="14.1" customHeight="1" x14ac:dyDescent="0.3">
      <c r="A38" s="1" t="s">
        <v>212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243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1"/>
      <c r="B48" s="111"/>
      <c r="C48" s="111"/>
      <c r="D48" s="111"/>
      <c r="E48" s="111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193</v>
      </c>
      <c r="B1" s="88"/>
      <c r="C1" s="89"/>
      <c r="D1" s="40"/>
      <c r="E1" s="40"/>
      <c r="F1" s="30"/>
    </row>
    <row r="2" spans="1:6" x14ac:dyDescent="0.3">
      <c r="A2" s="1"/>
      <c r="B2" s="2" t="s">
        <v>220</v>
      </c>
      <c r="C2" s="2" t="s">
        <v>221</v>
      </c>
      <c r="D2" s="2" t="s">
        <v>223</v>
      </c>
      <c r="E2" s="2" t="s">
        <v>223</v>
      </c>
      <c r="F2" s="30"/>
    </row>
    <row r="3" spans="1:6" x14ac:dyDescent="0.3">
      <c r="A3" s="45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7" t="s">
        <v>71</v>
      </c>
      <c r="C5" s="107"/>
      <c r="D5" s="107"/>
      <c r="E5" s="107"/>
      <c r="F5" s="30"/>
    </row>
    <row r="6" spans="1:6" x14ac:dyDescent="0.3">
      <c r="A6" s="1" t="s">
        <v>72</v>
      </c>
      <c r="B6" s="64"/>
      <c r="C6" s="1"/>
      <c r="D6" s="1"/>
      <c r="E6" s="1"/>
      <c r="F6" s="30"/>
    </row>
    <row r="7" spans="1:6" x14ac:dyDescent="0.3">
      <c r="A7" s="1" t="s">
        <v>73</v>
      </c>
      <c r="B7" s="14">
        <v>64.61</v>
      </c>
      <c r="C7" s="14">
        <v>60.82</v>
      </c>
      <c r="D7" s="14">
        <v>57.58</v>
      </c>
      <c r="E7" s="14">
        <v>66.47</v>
      </c>
      <c r="F7" s="30"/>
    </row>
    <row r="8" spans="1:6" x14ac:dyDescent="0.3">
      <c r="A8" s="1" t="s">
        <v>74</v>
      </c>
      <c r="B8" s="14">
        <v>76.3</v>
      </c>
      <c r="C8" s="14">
        <v>69.94</v>
      </c>
      <c r="D8" s="14">
        <v>64.930000000000007</v>
      </c>
      <c r="E8" s="14">
        <v>77.27</v>
      </c>
      <c r="F8" s="35"/>
    </row>
    <row r="9" spans="1:6" x14ac:dyDescent="0.3">
      <c r="A9" s="1" t="s">
        <v>75</v>
      </c>
      <c r="B9" s="14">
        <v>176</v>
      </c>
      <c r="C9" s="14">
        <v>174.64</v>
      </c>
      <c r="D9" s="14">
        <v>172.47</v>
      </c>
      <c r="E9" s="14">
        <v>167</v>
      </c>
      <c r="F9" s="35"/>
    </row>
    <row r="10" spans="1:6" x14ac:dyDescent="0.3">
      <c r="A10" s="1" t="s">
        <v>76</v>
      </c>
      <c r="B10" s="92"/>
      <c r="C10" s="92"/>
      <c r="D10" s="92"/>
      <c r="E10" s="92"/>
      <c r="F10" s="35"/>
    </row>
    <row r="11" spans="1:6" x14ac:dyDescent="0.3">
      <c r="A11" s="1" t="s">
        <v>77</v>
      </c>
      <c r="B11" s="65">
        <v>80.8</v>
      </c>
      <c r="C11" s="65">
        <v>83.2</v>
      </c>
      <c r="D11" s="65" t="s">
        <v>50</v>
      </c>
      <c r="E11" s="65">
        <v>91.3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78</v>
      </c>
      <c r="B13" s="92"/>
      <c r="C13" s="92"/>
      <c r="D13" s="92"/>
      <c r="E13" s="92"/>
      <c r="F13" s="1"/>
    </row>
    <row r="14" spans="1:6" x14ac:dyDescent="0.3">
      <c r="A14" s="1" t="s">
        <v>79</v>
      </c>
      <c r="B14" s="14">
        <v>90.16</v>
      </c>
      <c r="C14" s="14">
        <v>87.05</v>
      </c>
      <c r="D14" s="14">
        <v>83.41</v>
      </c>
      <c r="E14" s="14">
        <v>92.26</v>
      </c>
      <c r="F14" s="14"/>
    </row>
    <row r="15" spans="1:6" x14ac:dyDescent="0.3">
      <c r="A15" s="1" t="s">
        <v>80</v>
      </c>
      <c r="B15" s="14">
        <v>95.13</v>
      </c>
      <c r="C15" s="14">
        <v>89.75</v>
      </c>
      <c r="D15" s="14">
        <v>84.63</v>
      </c>
      <c r="E15" s="14">
        <v>93.25</v>
      </c>
      <c r="F15" s="14"/>
    </row>
    <row r="16" spans="1:6" x14ac:dyDescent="0.3">
      <c r="A16" s="1" t="s">
        <v>81</v>
      </c>
      <c r="B16" s="14">
        <v>94.63</v>
      </c>
      <c r="C16" s="14">
        <v>89.25</v>
      </c>
      <c r="D16" s="14">
        <v>84.13</v>
      </c>
      <c r="E16" s="14">
        <v>92.75</v>
      </c>
      <c r="F16" s="35"/>
    </row>
    <row r="17" spans="1:6" x14ac:dyDescent="0.3">
      <c r="A17" s="1" t="s">
        <v>82</v>
      </c>
      <c r="B17" s="65" t="s">
        <v>83</v>
      </c>
      <c r="C17" s="65" t="s">
        <v>83</v>
      </c>
      <c r="D17" s="65" t="s">
        <v>83</v>
      </c>
      <c r="E17" s="65" t="s">
        <v>83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7" t="s">
        <v>84</v>
      </c>
      <c r="C19" s="107"/>
      <c r="D19" s="107"/>
      <c r="E19" s="107"/>
      <c r="F19" s="1"/>
    </row>
    <row r="20" spans="1:6" x14ac:dyDescent="0.3">
      <c r="A20" s="1" t="s">
        <v>85</v>
      </c>
      <c r="B20" s="1"/>
      <c r="C20" s="1"/>
      <c r="D20" s="1"/>
      <c r="E20" s="1"/>
      <c r="F20" s="1"/>
    </row>
    <row r="21" spans="1:6" x14ac:dyDescent="0.3">
      <c r="A21" s="1" t="s">
        <v>86</v>
      </c>
      <c r="B21" s="65" t="s">
        <v>83</v>
      </c>
      <c r="C21" s="65">
        <v>1.28</v>
      </c>
      <c r="D21" s="65" t="s">
        <v>83</v>
      </c>
      <c r="E21" s="65" t="s">
        <v>83</v>
      </c>
      <c r="F21" s="30"/>
    </row>
    <row r="22" spans="1:6" x14ac:dyDescent="0.3">
      <c r="A22" s="1" t="s">
        <v>87</v>
      </c>
      <c r="B22" s="65">
        <v>2.19</v>
      </c>
      <c r="C22" s="65">
        <v>2.27</v>
      </c>
      <c r="D22" s="65">
        <v>2.34</v>
      </c>
      <c r="E22" s="65">
        <v>2.09</v>
      </c>
      <c r="F22" s="30"/>
    </row>
    <row r="23" spans="1:6" x14ac:dyDescent="0.3">
      <c r="A23" s="1" t="s">
        <v>88</v>
      </c>
      <c r="B23" s="65" t="s">
        <v>83</v>
      </c>
      <c r="C23" s="65">
        <v>1.62</v>
      </c>
      <c r="D23" s="65" t="s">
        <v>83</v>
      </c>
      <c r="E23" s="65" t="s">
        <v>83</v>
      </c>
      <c r="F23" s="30"/>
    </row>
    <row r="24" spans="1:6" x14ac:dyDescent="0.3">
      <c r="A24" s="1" t="s">
        <v>89</v>
      </c>
      <c r="B24" s="65">
        <v>3.16</v>
      </c>
      <c r="C24" s="65">
        <v>3.61</v>
      </c>
      <c r="D24" s="65">
        <v>3.39</v>
      </c>
      <c r="E24" s="65">
        <v>3.35</v>
      </c>
      <c r="F24" s="30"/>
    </row>
    <row r="25" spans="1:6" x14ac:dyDescent="0.3">
      <c r="A25" s="1" t="s">
        <v>90</v>
      </c>
      <c r="B25" s="65" t="s">
        <v>83</v>
      </c>
      <c r="C25" s="65">
        <v>2.93</v>
      </c>
      <c r="D25" s="65" t="s">
        <v>83</v>
      </c>
      <c r="E25" s="65" t="s">
        <v>83</v>
      </c>
      <c r="F25" s="30"/>
    </row>
    <row r="26" spans="1:6" x14ac:dyDescent="0.3">
      <c r="A26" s="40" t="s">
        <v>91</v>
      </c>
      <c r="B26" s="67">
        <v>4.04</v>
      </c>
      <c r="C26" s="67">
        <v>4.05</v>
      </c>
      <c r="D26" s="67">
        <v>4.1399999999999997</v>
      </c>
      <c r="E26" s="67">
        <v>4.0599999999999996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205</v>
      </c>
      <c r="B28" s="69"/>
      <c r="C28" s="65"/>
      <c r="D28" s="1"/>
      <c r="E28" s="70"/>
      <c r="F28" s="30"/>
    </row>
    <row r="29" spans="1:6" ht="14.1" customHeight="1" x14ac:dyDescent="0.3">
      <c r="A29" s="1" t="s">
        <v>206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217</v>
      </c>
      <c r="B31" s="93"/>
      <c r="C31" s="92"/>
      <c r="D31" s="92"/>
      <c r="E31" s="92"/>
      <c r="F31" s="30"/>
    </row>
    <row r="32" spans="1:6" ht="14.1" customHeight="1" x14ac:dyDescent="0.3">
      <c r="A32" s="1" t="s">
        <v>213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243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194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222</v>
      </c>
      <c r="C2" s="9" t="s">
        <v>220</v>
      </c>
      <c r="D2" s="9" t="s">
        <v>221</v>
      </c>
      <c r="E2" s="9" t="s">
        <v>221</v>
      </c>
      <c r="F2" s="9"/>
      <c r="G2" s="8"/>
    </row>
    <row r="3" spans="1:7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3" t="s">
        <v>51</v>
      </c>
      <c r="C5" s="113"/>
      <c r="D5" s="113"/>
      <c r="E5" s="113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92</v>
      </c>
      <c r="B7" s="3">
        <f>SUM(B8:B12)</f>
        <v>263405.39999999997</v>
      </c>
      <c r="C7" s="3">
        <f>SUM(C8:C12)</f>
        <v>258455.09999999998</v>
      </c>
      <c r="D7" s="3">
        <f>SUM(D8:D12)</f>
        <v>257233.3</v>
      </c>
      <c r="E7" s="3">
        <f>SUM(E8:E12)</f>
        <v>239836.40000000002</v>
      </c>
      <c r="F7" s="3"/>
      <c r="G7" s="8"/>
    </row>
    <row r="8" spans="1:7" x14ac:dyDescent="0.3">
      <c r="A8" s="1" t="s">
        <v>93</v>
      </c>
      <c r="B8" s="3">
        <v>50552.2</v>
      </c>
      <c r="C8" s="3">
        <v>47053</v>
      </c>
      <c r="D8" s="3">
        <v>49482.1</v>
      </c>
      <c r="E8" s="3">
        <v>49077.3</v>
      </c>
      <c r="F8" s="3"/>
      <c r="G8" s="8"/>
    </row>
    <row r="9" spans="1:7" x14ac:dyDescent="0.3">
      <c r="A9" s="1" t="s">
        <v>94</v>
      </c>
      <c r="B9" s="3">
        <v>34952.800000000003</v>
      </c>
      <c r="C9" s="3">
        <v>28758.9</v>
      </c>
      <c r="D9" s="3">
        <v>30214.400000000001</v>
      </c>
      <c r="E9" s="3">
        <v>21013.9</v>
      </c>
      <c r="F9" s="3"/>
      <c r="G9" s="8"/>
    </row>
    <row r="10" spans="1:7" x14ac:dyDescent="0.3">
      <c r="A10" s="1" t="s">
        <v>95</v>
      </c>
      <c r="B10" s="3">
        <v>3834.4</v>
      </c>
      <c r="C10" s="3">
        <v>3849.3</v>
      </c>
      <c r="D10" s="3">
        <v>4337.3999999999996</v>
      </c>
      <c r="E10" s="3">
        <v>3844.7</v>
      </c>
      <c r="F10" s="3"/>
      <c r="G10" s="8"/>
    </row>
    <row r="11" spans="1:7" x14ac:dyDescent="0.3">
      <c r="A11" s="1" t="s">
        <v>96</v>
      </c>
      <c r="B11" s="3">
        <v>463.7</v>
      </c>
      <c r="C11" s="3">
        <v>386.4</v>
      </c>
      <c r="D11" s="3">
        <v>461.4</v>
      </c>
      <c r="E11" s="3">
        <v>519.1</v>
      </c>
      <c r="F11" s="3"/>
      <c r="G11" s="8"/>
    </row>
    <row r="12" spans="1:7" x14ac:dyDescent="0.3">
      <c r="A12" s="1" t="s">
        <v>97</v>
      </c>
      <c r="B12" s="3">
        <v>173602.3</v>
      </c>
      <c r="C12" s="3">
        <v>178407.5</v>
      </c>
      <c r="D12" s="3">
        <v>172738</v>
      </c>
      <c r="E12" s="3">
        <v>165381.4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98</v>
      </c>
      <c r="B14" s="3">
        <f>SUM(B15:B19)</f>
        <v>710784.1</v>
      </c>
      <c r="C14" s="3">
        <f>SUM(C15:C19)</f>
        <v>671399.89999999991</v>
      </c>
      <c r="D14" s="3">
        <f>SUM(D15:D19)</f>
        <v>748119.60000000009</v>
      </c>
      <c r="E14" s="3">
        <f>SUM(E15:E19)</f>
        <v>838150.60000000009</v>
      </c>
      <c r="F14" s="3"/>
      <c r="G14" s="8"/>
    </row>
    <row r="15" spans="1:7" x14ac:dyDescent="0.3">
      <c r="A15" s="1" t="s">
        <v>93</v>
      </c>
      <c r="B15" s="3">
        <v>370988.3</v>
      </c>
      <c r="C15" s="3">
        <v>349502.6</v>
      </c>
      <c r="D15" s="3">
        <v>390810.4</v>
      </c>
      <c r="E15" s="3">
        <v>436328.9</v>
      </c>
      <c r="F15" s="3"/>
      <c r="G15" s="8"/>
    </row>
    <row r="16" spans="1:7" x14ac:dyDescent="0.3">
      <c r="A16" s="1" t="s">
        <v>94</v>
      </c>
      <c r="B16" s="3">
        <v>15030.3</v>
      </c>
      <c r="C16" s="3">
        <v>14412.9</v>
      </c>
      <c r="D16" s="3">
        <v>14672.8</v>
      </c>
      <c r="E16" s="3">
        <v>12055.4</v>
      </c>
      <c r="F16" s="3"/>
      <c r="G16" s="8"/>
    </row>
    <row r="17" spans="1:7" x14ac:dyDescent="0.3">
      <c r="A17" s="1" t="s">
        <v>95</v>
      </c>
      <c r="B17" s="3">
        <v>12406.6</v>
      </c>
      <c r="C17" s="3">
        <v>12791.1</v>
      </c>
      <c r="D17" s="3">
        <v>14484.4</v>
      </c>
      <c r="E17" s="3">
        <v>16633.8</v>
      </c>
      <c r="F17" s="3"/>
      <c r="G17" s="8"/>
    </row>
    <row r="18" spans="1:7" x14ac:dyDescent="0.3">
      <c r="A18" s="1" t="s">
        <v>96</v>
      </c>
      <c r="B18" s="3">
        <v>18680.400000000001</v>
      </c>
      <c r="C18" s="3">
        <v>20202</v>
      </c>
      <c r="D18" s="3">
        <v>21321.8</v>
      </c>
      <c r="E18" s="3">
        <v>17853</v>
      </c>
      <c r="F18" s="3"/>
      <c r="G18" s="8"/>
    </row>
    <row r="19" spans="1:7" x14ac:dyDescent="0.3">
      <c r="A19" s="1" t="s">
        <v>97</v>
      </c>
      <c r="B19" s="3">
        <v>293678.5</v>
      </c>
      <c r="C19" s="3">
        <v>274491.3</v>
      </c>
      <c r="D19" s="3">
        <v>306830.2</v>
      </c>
      <c r="E19" s="3">
        <v>355279.5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99</v>
      </c>
      <c r="B21" s="3">
        <f>SUM(B22:B26)</f>
        <v>250753.30000000002</v>
      </c>
      <c r="C21" s="3">
        <f>SUM(C22:C26)</f>
        <v>269114.90000000002</v>
      </c>
      <c r="D21" s="3">
        <f>SUM(D22:D26)</f>
        <v>291016.3</v>
      </c>
      <c r="E21" s="3">
        <f>SUM(E22:E26)</f>
        <v>259848.2</v>
      </c>
      <c r="F21" s="3"/>
      <c r="G21" s="8"/>
    </row>
    <row r="22" spans="1:7" x14ac:dyDescent="0.3">
      <c r="A22" s="1" t="s">
        <v>93</v>
      </c>
      <c r="B22" s="3">
        <v>138713</v>
      </c>
      <c r="C22" s="3">
        <v>140740.20000000001</v>
      </c>
      <c r="D22" s="3">
        <v>138949.70000000001</v>
      </c>
      <c r="E22" s="3">
        <v>131534</v>
      </c>
      <c r="F22" s="3"/>
      <c r="G22" s="8"/>
    </row>
    <row r="23" spans="1:7" x14ac:dyDescent="0.3">
      <c r="A23" s="1" t="s">
        <v>94</v>
      </c>
      <c r="B23" s="3">
        <v>3142</v>
      </c>
      <c r="C23" s="3">
        <v>4201.3999999999996</v>
      </c>
      <c r="D23" s="3">
        <v>5513.9</v>
      </c>
      <c r="E23" s="3">
        <v>3247.5</v>
      </c>
      <c r="F23" s="3"/>
      <c r="G23" s="8"/>
    </row>
    <row r="24" spans="1:7" x14ac:dyDescent="0.3">
      <c r="A24" s="1" t="s">
        <v>95</v>
      </c>
      <c r="B24" s="3">
        <v>330.2</v>
      </c>
      <c r="C24" s="3">
        <v>798.1</v>
      </c>
      <c r="D24" s="3">
        <v>539.5</v>
      </c>
      <c r="E24" s="3">
        <v>733.4</v>
      </c>
      <c r="F24" s="3"/>
      <c r="G24" s="8"/>
    </row>
    <row r="25" spans="1:7" x14ac:dyDescent="0.3">
      <c r="A25" s="1" t="s">
        <v>96</v>
      </c>
      <c r="B25" s="3">
        <v>216</v>
      </c>
      <c r="C25" s="3">
        <v>137</v>
      </c>
      <c r="D25" s="3">
        <v>174.4</v>
      </c>
      <c r="E25" s="3">
        <v>136.1</v>
      </c>
      <c r="F25" s="3"/>
      <c r="G25" s="8"/>
    </row>
    <row r="26" spans="1:7" x14ac:dyDescent="0.3">
      <c r="A26" s="1" t="s">
        <v>97</v>
      </c>
      <c r="B26" s="3">
        <v>108352.1</v>
      </c>
      <c r="C26" s="3">
        <v>123238.2</v>
      </c>
      <c r="D26" s="3">
        <v>145838.79999999999</v>
      </c>
      <c r="E26" s="3">
        <v>124197.2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100</v>
      </c>
      <c r="B28" s="3">
        <f>SUM(B29:B33)</f>
        <v>103165</v>
      </c>
      <c r="C28" s="3">
        <f>SUM(C29:C33)</f>
        <v>88564.5</v>
      </c>
      <c r="D28" s="3">
        <f>SUM(D29:D33)</f>
        <v>94220.1</v>
      </c>
      <c r="E28" s="3">
        <f>SUM(E29:E33)</f>
        <v>88312.4</v>
      </c>
      <c r="F28" s="3"/>
      <c r="G28" s="8"/>
    </row>
    <row r="29" spans="1:7" x14ac:dyDescent="0.3">
      <c r="A29" s="1" t="s">
        <v>93</v>
      </c>
      <c r="B29" s="3">
        <v>14823.3</v>
      </c>
      <c r="C29" s="3">
        <v>13102</v>
      </c>
      <c r="D29" s="3">
        <v>14885.2</v>
      </c>
      <c r="E29" s="3">
        <v>13550</v>
      </c>
      <c r="F29" s="3"/>
      <c r="G29" s="8"/>
    </row>
    <row r="30" spans="1:7" x14ac:dyDescent="0.3">
      <c r="A30" s="1" t="s">
        <v>94</v>
      </c>
      <c r="B30" s="3">
        <v>42195</v>
      </c>
      <c r="C30" s="3">
        <v>36278.9</v>
      </c>
      <c r="D30" s="3">
        <v>35801.199999999997</v>
      </c>
      <c r="E30" s="3">
        <v>35412.9</v>
      </c>
      <c r="F30" s="3"/>
      <c r="G30" s="8"/>
    </row>
    <row r="31" spans="1:7" x14ac:dyDescent="0.3">
      <c r="A31" s="1" t="s">
        <v>95</v>
      </c>
      <c r="B31" s="3">
        <v>10777.9</v>
      </c>
      <c r="C31" s="3">
        <v>10747.4</v>
      </c>
      <c r="D31" s="3">
        <v>11322.8</v>
      </c>
      <c r="E31" s="3">
        <v>10297.200000000001</v>
      </c>
      <c r="F31" s="3"/>
      <c r="G31" s="8"/>
    </row>
    <row r="32" spans="1:7" x14ac:dyDescent="0.3">
      <c r="A32" s="1" t="s">
        <v>96</v>
      </c>
      <c r="B32" s="3">
        <v>4504.6000000000004</v>
      </c>
      <c r="C32" s="3">
        <v>3411.4</v>
      </c>
      <c r="D32" s="3">
        <v>3940</v>
      </c>
      <c r="E32" s="3">
        <v>4019.7</v>
      </c>
      <c r="F32" s="3"/>
      <c r="G32" s="8"/>
    </row>
    <row r="33" spans="1:7" x14ac:dyDescent="0.3">
      <c r="A33" s="1" t="s">
        <v>97</v>
      </c>
      <c r="B33" s="3">
        <v>30864.2</v>
      </c>
      <c r="C33" s="3">
        <v>25024.799999999999</v>
      </c>
      <c r="D33" s="3">
        <v>28270.9</v>
      </c>
      <c r="E33" s="3">
        <v>25032.6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101</v>
      </c>
      <c r="B35" s="3">
        <f>SUM(B36:B40)</f>
        <v>1340774.3</v>
      </c>
      <c r="C35" s="3">
        <f>SUM(C36:C40)</f>
        <v>1298671.3</v>
      </c>
      <c r="D35" s="3">
        <f>SUM(D36:D40)</f>
        <v>1404057.6000000001</v>
      </c>
      <c r="E35" s="3">
        <f>SUM(E36:E40)</f>
        <v>1443168.5</v>
      </c>
      <c r="F35" s="3"/>
      <c r="G35" s="8"/>
    </row>
    <row r="36" spans="1:7" x14ac:dyDescent="0.3">
      <c r="A36" s="1" t="s">
        <v>93</v>
      </c>
      <c r="B36" s="3">
        <v>577130.19999999995</v>
      </c>
      <c r="C36" s="3">
        <v>552299</v>
      </c>
      <c r="D36" s="3">
        <v>596804.69999999995</v>
      </c>
      <c r="E36" s="3">
        <v>633380.6</v>
      </c>
      <c r="F36" s="3"/>
      <c r="G36" s="8"/>
    </row>
    <row r="37" spans="1:7" x14ac:dyDescent="0.3">
      <c r="A37" s="1" t="s">
        <v>94</v>
      </c>
      <c r="B37" s="3">
        <v>96494.3</v>
      </c>
      <c r="C37" s="3">
        <v>84480.3</v>
      </c>
      <c r="D37" s="3">
        <v>87239.1</v>
      </c>
      <c r="E37" s="3">
        <v>73093</v>
      </c>
      <c r="F37" s="3"/>
      <c r="G37" s="8"/>
    </row>
    <row r="38" spans="1:7" x14ac:dyDescent="0.3">
      <c r="A38" s="1" t="s">
        <v>95</v>
      </c>
      <c r="B38" s="3">
        <v>27485.3</v>
      </c>
      <c r="C38" s="3">
        <v>28390.7</v>
      </c>
      <c r="D38" s="3">
        <v>30971.599999999999</v>
      </c>
      <c r="E38" s="3">
        <v>31740.799999999999</v>
      </c>
      <c r="F38" s="3"/>
      <c r="G38" s="8"/>
    </row>
    <row r="39" spans="1:7" x14ac:dyDescent="0.3">
      <c r="A39" s="1" t="s">
        <v>96</v>
      </c>
      <c r="B39" s="3">
        <v>23871.4</v>
      </c>
      <c r="C39" s="3">
        <v>24137.9</v>
      </c>
      <c r="D39" s="3">
        <v>25909.4</v>
      </c>
      <c r="E39" s="3">
        <v>22550.2</v>
      </c>
      <c r="F39" s="3"/>
      <c r="G39" s="8"/>
    </row>
    <row r="40" spans="1:7" x14ac:dyDescent="0.3">
      <c r="A40" s="40" t="s">
        <v>97</v>
      </c>
      <c r="B40" s="72">
        <v>615793.1</v>
      </c>
      <c r="C40" s="72">
        <v>609363.4</v>
      </c>
      <c r="D40" s="72">
        <v>663132.80000000005</v>
      </c>
      <c r="E40" s="72">
        <v>682403.9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244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102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09" t="s">
        <v>214</v>
      </c>
      <c r="B45" s="109"/>
      <c r="C45" s="109"/>
      <c r="D45" s="109"/>
      <c r="E45" s="109"/>
      <c r="F45" s="3"/>
      <c r="G45" s="8"/>
    </row>
    <row r="46" spans="1:7" ht="14.1" customHeight="1" x14ac:dyDescent="0.3">
      <c r="A46" s="73" t="s">
        <v>204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243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195</v>
      </c>
      <c r="B1" s="40"/>
      <c r="C1" s="40"/>
      <c r="D1" s="72"/>
      <c r="E1" s="72"/>
      <c r="F1" s="30"/>
    </row>
    <row r="2" spans="1:6" x14ac:dyDescent="0.3">
      <c r="A2" s="1"/>
      <c r="B2" s="9" t="s">
        <v>222</v>
      </c>
      <c r="C2" s="9" t="s">
        <v>220</v>
      </c>
      <c r="D2" s="9" t="s">
        <v>221</v>
      </c>
      <c r="E2" s="9" t="s">
        <v>221</v>
      </c>
      <c r="F2" s="30"/>
    </row>
    <row r="3" spans="1:6" x14ac:dyDescent="0.3">
      <c r="A3" s="45" t="s">
        <v>1</v>
      </c>
      <c r="B3" s="74">
        <v>2024</v>
      </c>
      <c r="C3" s="74">
        <v>2024</v>
      </c>
      <c r="D3" s="74">
        <v>2024</v>
      </c>
      <c r="E3" s="74">
        <v>2023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7" t="s">
        <v>51</v>
      </c>
      <c r="C5" s="107"/>
      <c r="D5" s="107"/>
      <c r="E5" s="107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92</v>
      </c>
      <c r="B7" s="3">
        <f>SUM(B8:B12)</f>
        <v>170844</v>
      </c>
      <c r="C7" s="3">
        <f>SUM(C8:C12)</f>
        <v>162701.79999999999</v>
      </c>
      <c r="D7" s="3">
        <f>SUM(D8:D12)</f>
        <v>169287.5</v>
      </c>
      <c r="E7" s="3">
        <f>SUM(E8:E12)</f>
        <v>187932.3</v>
      </c>
      <c r="F7" s="3"/>
    </row>
    <row r="8" spans="1:6" x14ac:dyDescent="0.3">
      <c r="A8" s="1" t="s">
        <v>93</v>
      </c>
      <c r="B8" s="3">
        <v>85626.7</v>
      </c>
      <c r="C8" s="3">
        <v>76015.399999999994</v>
      </c>
      <c r="D8" s="3">
        <v>83102.600000000006</v>
      </c>
      <c r="E8" s="3">
        <v>90707.7</v>
      </c>
      <c r="F8" s="30"/>
    </row>
    <row r="9" spans="1:6" x14ac:dyDescent="0.3">
      <c r="A9" s="1" t="s">
        <v>94</v>
      </c>
      <c r="B9" s="3">
        <v>4192.3999999999996</v>
      </c>
      <c r="C9" s="3">
        <v>3614.1</v>
      </c>
      <c r="D9" s="3">
        <v>3819.7</v>
      </c>
      <c r="E9" s="3">
        <v>4332.5</v>
      </c>
      <c r="F9" s="30"/>
    </row>
    <row r="10" spans="1:6" x14ac:dyDescent="0.3">
      <c r="A10" s="1" t="s">
        <v>95</v>
      </c>
      <c r="B10" s="3">
        <v>2360.4</v>
      </c>
      <c r="C10" s="3">
        <v>2526.1</v>
      </c>
      <c r="D10" s="3">
        <v>2083.4</v>
      </c>
      <c r="E10" s="3">
        <v>2326.8000000000002</v>
      </c>
      <c r="F10" s="30"/>
    </row>
    <row r="11" spans="1:6" x14ac:dyDescent="0.3">
      <c r="A11" s="1" t="s">
        <v>96</v>
      </c>
      <c r="B11" s="3">
        <v>794.6</v>
      </c>
      <c r="C11" s="3">
        <v>745.9</v>
      </c>
      <c r="D11" s="3">
        <v>763.9</v>
      </c>
      <c r="E11" s="3">
        <v>987.7</v>
      </c>
      <c r="F11" s="30"/>
    </row>
    <row r="12" spans="1:6" x14ac:dyDescent="0.3">
      <c r="A12" s="1" t="s">
        <v>97</v>
      </c>
      <c r="B12" s="3">
        <v>77869.899999999994</v>
      </c>
      <c r="C12" s="3">
        <v>79800.3</v>
      </c>
      <c r="D12" s="3">
        <v>79517.899999999994</v>
      </c>
      <c r="E12" s="3">
        <v>89577.600000000006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98</v>
      </c>
      <c r="B14" s="3">
        <f>SUM(B15:B19)</f>
        <v>20141.7</v>
      </c>
      <c r="C14" s="3">
        <f>SUM(C15:C19)</f>
        <v>18891.5</v>
      </c>
      <c r="D14" s="3">
        <f>SUM(D15:D19)</f>
        <v>21562.6</v>
      </c>
      <c r="E14" s="3">
        <f>SUM(E15:E19)</f>
        <v>23529.7</v>
      </c>
      <c r="F14" s="24"/>
    </row>
    <row r="15" spans="1:6" x14ac:dyDescent="0.3">
      <c r="A15" s="1" t="s">
        <v>93</v>
      </c>
      <c r="B15" s="3">
        <v>8846.5</v>
      </c>
      <c r="C15" s="3">
        <v>8826</v>
      </c>
      <c r="D15" s="3">
        <v>10690.7</v>
      </c>
      <c r="E15" s="3">
        <v>10964.9</v>
      </c>
      <c r="F15" s="30"/>
    </row>
    <row r="16" spans="1:6" x14ac:dyDescent="0.3">
      <c r="A16" s="1" t="s">
        <v>94</v>
      </c>
      <c r="B16" s="3">
        <v>731.2</v>
      </c>
      <c r="C16" s="3">
        <v>514.6</v>
      </c>
      <c r="D16" s="3">
        <v>616.6</v>
      </c>
      <c r="E16" s="3">
        <v>733.3</v>
      </c>
      <c r="F16" s="30"/>
    </row>
    <row r="17" spans="1:6" x14ac:dyDescent="0.3">
      <c r="A17" s="1" t="s">
        <v>95</v>
      </c>
      <c r="B17" s="3">
        <v>1425</v>
      </c>
      <c r="C17" s="3">
        <v>1226.3</v>
      </c>
      <c r="D17" s="3">
        <v>1379.3</v>
      </c>
      <c r="E17" s="3">
        <v>1320.1</v>
      </c>
      <c r="F17" s="30"/>
    </row>
    <row r="18" spans="1:6" x14ac:dyDescent="0.3">
      <c r="A18" s="1" t="s">
        <v>96</v>
      </c>
      <c r="B18" s="3">
        <v>1174.7</v>
      </c>
      <c r="C18" s="3">
        <v>983.7</v>
      </c>
      <c r="D18" s="3">
        <v>1201.5999999999999</v>
      </c>
      <c r="E18" s="3">
        <v>1880.2</v>
      </c>
      <c r="F18" s="30"/>
    </row>
    <row r="19" spans="1:6" x14ac:dyDescent="0.3">
      <c r="A19" s="1" t="s">
        <v>97</v>
      </c>
      <c r="B19" s="3">
        <v>7964.3</v>
      </c>
      <c r="C19" s="3">
        <v>7340.9</v>
      </c>
      <c r="D19" s="3">
        <v>7674.4</v>
      </c>
      <c r="E19" s="3">
        <v>8631.2000000000007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99</v>
      </c>
      <c r="B21" s="3">
        <f>SUM(B22:B26)</f>
        <v>5170.1000000000004</v>
      </c>
      <c r="C21" s="3">
        <f>SUM(C22:C26)</f>
        <v>5462.5</v>
      </c>
      <c r="D21" s="3">
        <f>SUM(D22:D26)</f>
        <v>5443.7000000000007</v>
      </c>
      <c r="E21" s="3">
        <f>SUM(E22:E26)</f>
        <v>5104.0999999999995</v>
      </c>
      <c r="F21" s="3"/>
    </row>
    <row r="22" spans="1:6" x14ac:dyDescent="0.3">
      <c r="A22" s="1" t="s">
        <v>93</v>
      </c>
      <c r="B22" s="3">
        <v>2449.4</v>
      </c>
      <c r="C22" s="3">
        <v>2725.5</v>
      </c>
      <c r="D22" s="3">
        <v>2639.8</v>
      </c>
      <c r="E22" s="3">
        <v>2508.1999999999998</v>
      </c>
      <c r="F22" s="30"/>
    </row>
    <row r="23" spans="1:6" x14ac:dyDescent="0.3">
      <c r="A23" s="1" t="s">
        <v>94</v>
      </c>
      <c r="B23" s="3">
        <v>347.7</v>
      </c>
      <c r="C23" s="3">
        <v>115.2</v>
      </c>
      <c r="D23" s="3">
        <v>201.9</v>
      </c>
      <c r="E23" s="3">
        <v>174.1</v>
      </c>
      <c r="F23" s="30"/>
    </row>
    <row r="24" spans="1:6" x14ac:dyDescent="0.3">
      <c r="A24" s="1" t="s">
        <v>95</v>
      </c>
      <c r="B24" s="3">
        <v>87.2</v>
      </c>
      <c r="C24" s="3">
        <v>56.9</v>
      </c>
      <c r="D24" s="3">
        <v>69.400000000000006</v>
      </c>
      <c r="E24" s="3">
        <v>55.1</v>
      </c>
      <c r="F24" s="30"/>
    </row>
    <row r="25" spans="1:6" x14ac:dyDescent="0.3">
      <c r="A25" s="1" t="s">
        <v>96</v>
      </c>
      <c r="B25" s="3">
        <v>71.400000000000006</v>
      </c>
      <c r="C25" s="3">
        <v>51</v>
      </c>
      <c r="D25" s="3">
        <v>65.8</v>
      </c>
      <c r="E25" s="3">
        <v>105.7</v>
      </c>
      <c r="F25" s="30"/>
    </row>
    <row r="26" spans="1:6" x14ac:dyDescent="0.3">
      <c r="A26" s="1" t="s">
        <v>97</v>
      </c>
      <c r="B26" s="3">
        <v>2214.4</v>
      </c>
      <c r="C26" s="3">
        <v>2513.9</v>
      </c>
      <c r="D26" s="3">
        <v>2466.8000000000002</v>
      </c>
      <c r="E26" s="3">
        <v>2261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100</v>
      </c>
      <c r="B28" s="3">
        <f>SUM(B29:B33)</f>
        <v>4264</v>
      </c>
      <c r="C28" s="3">
        <f>SUM(C29:C33)</f>
        <v>4604.3999999999996</v>
      </c>
      <c r="D28" s="3">
        <f>SUM(D29:D33)</f>
        <v>4847.5</v>
      </c>
      <c r="E28" s="3">
        <f>SUM(E29:E33)</f>
        <v>4784</v>
      </c>
      <c r="F28" s="3"/>
    </row>
    <row r="29" spans="1:6" x14ac:dyDescent="0.3">
      <c r="A29" s="1" t="s">
        <v>93</v>
      </c>
      <c r="B29" s="3">
        <v>706.6</v>
      </c>
      <c r="C29" s="3">
        <v>854.2</v>
      </c>
      <c r="D29" s="3">
        <v>925</v>
      </c>
      <c r="E29" s="3">
        <v>846.9</v>
      </c>
      <c r="F29" s="30"/>
    </row>
    <row r="30" spans="1:6" x14ac:dyDescent="0.3">
      <c r="A30" s="1" t="s">
        <v>94</v>
      </c>
      <c r="B30" s="3">
        <v>608</v>
      </c>
      <c r="C30" s="3">
        <v>691.8</v>
      </c>
      <c r="D30" s="3">
        <v>761.4</v>
      </c>
      <c r="E30" s="3">
        <v>696.1</v>
      </c>
      <c r="F30" s="30"/>
    </row>
    <row r="31" spans="1:6" x14ac:dyDescent="0.3">
      <c r="A31" s="1" t="s">
        <v>95</v>
      </c>
      <c r="B31" s="3">
        <v>1222.2</v>
      </c>
      <c r="C31" s="3">
        <v>1239.0999999999999</v>
      </c>
      <c r="D31" s="3">
        <v>1238.5999999999999</v>
      </c>
      <c r="E31" s="3">
        <v>1487.2</v>
      </c>
      <c r="F31" s="30"/>
    </row>
    <row r="32" spans="1:6" x14ac:dyDescent="0.3">
      <c r="A32" s="1" t="s">
        <v>96</v>
      </c>
      <c r="B32" s="3">
        <v>50.4</v>
      </c>
      <c r="C32" s="3">
        <v>65.8</v>
      </c>
      <c r="D32" s="3">
        <v>77.8</v>
      </c>
      <c r="E32" s="3">
        <v>61.1</v>
      </c>
      <c r="F32" s="30"/>
    </row>
    <row r="33" spans="1:6" x14ac:dyDescent="0.3">
      <c r="A33" s="1" t="s">
        <v>97</v>
      </c>
      <c r="B33" s="3">
        <v>1676.8</v>
      </c>
      <c r="C33" s="3">
        <v>1753.5</v>
      </c>
      <c r="D33" s="3">
        <v>1844.7</v>
      </c>
      <c r="E33" s="3">
        <v>1692.7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103</v>
      </c>
      <c r="B35" s="3">
        <f>SUM(B36:B40)</f>
        <v>200834.3</v>
      </c>
      <c r="C35" s="3">
        <f>SUM(C36:C40)</f>
        <v>192037.3</v>
      </c>
      <c r="D35" s="3">
        <f>SUM(D36:D40)</f>
        <v>201652.90000000002</v>
      </c>
      <c r="E35" s="3">
        <f>SUM(E36:E40)</f>
        <v>221702.2</v>
      </c>
      <c r="F35" s="30"/>
    </row>
    <row r="36" spans="1:6" x14ac:dyDescent="0.3">
      <c r="A36" s="1" t="s">
        <v>93</v>
      </c>
      <c r="B36" s="3">
        <v>97801.4</v>
      </c>
      <c r="C36" s="3">
        <v>88591.9</v>
      </c>
      <c r="D36" s="3">
        <v>97594.6</v>
      </c>
      <c r="E36" s="3">
        <v>105153.9</v>
      </c>
      <c r="F36" s="30"/>
    </row>
    <row r="37" spans="1:6" x14ac:dyDescent="0.3">
      <c r="A37" s="1" t="s">
        <v>94</v>
      </c>
      <c r="B37" s="3">
        <v>5891.8</v>
      </c>
      <c r="C37" s="3">
        <v>4946.3999999999996</v>
      </c>
      <c r="D37" s="3">
        <v>5412.7</v>
      </c>
      <c r="E37" s="3">
        <v>5948.6</v>
      </c>
      <c r="F37" s="30"/>
    </row>
    <row r="38" spans="1:6" x14ac:dyDescent="0.3">
      <c r="A38" s="1" t="s">
        <v>95</v>
      </c>
      <c r="B38" s="3">
        <v>5109.2</v>
      </c>
      <c r="C38" s="3">
        <v>5059.7</v>
      </c>
      <c r="D38" s="3">
        <v>4783</v>
      </c>
      <c r="E38" s="3">
        <v>5201.6000000000004</v>
      </c>
      <c r="F38" s="30"/>
    </row>
    <row r="39" spans="1:6" x14ac:dyDescent="0.3">
      <c r="A39" s="1" t="s">
        <v>96</v>
      </c>
      <c r="B39" s="3">
        <v>2091.1</v>
      </c>
      <c r="C39" s="3">
        <v>1846.3</v>
      </c>
      <c r="D39" s="3">
        <v>2109</v>
      </c>
      <c r="E39" s="3">
        <v>3034.7</v>
      </c>
      <c r="F39" s="30"/>
    </row>
    <row r="40" spans="1:6" x14ac:dyDescent="0.3">
      <c r="A40" s="40" t="s">
        <v>97</v>
      </c>
      <c r="B40" s="72">
        <v>89940.800000000003</v>
      </c>
      <c r="C40" s="72">
        <v>91593</v>
      </c>
      <c r="D40" s="72">
        <v>91753.600000000006</v>
      </c>
      <c r="E40" s="72">
        <v>102363.4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244</v>
      </c>
      <c r="B42" s="3"/>
      <c r="C42" s="3"/>
      <c r="D42" s="3"/>
      <c r="E42" s="3"/>
      <c r="F42" s="30"/>
    </row>
    <row r="43" spans="1:6" ht="14.1" customHeight="1" x14ac:dyDescent="0.3">
      <c r="A43" s="1" t="s">
        <v>102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09" t="s">
        <v>214</v>
      </c>
      <c r="B45" s="109"/>
      <c r="C45" s="109"/>
      <c r="D45" s="109"/>
      <c r="E45" s="109"/>
      <c r="F45" s="30"/>
    </row>
    <row r="46" spans="1:6" ht="14.1" customHeight="1" x14ac:dyDescent="0.3">
      <c r="A46" s="61" t="s">
        <v>204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243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196</v>
      </c>
      <c r="B1" s="76"/>
      <c r="C1" s="3"/>
      <c r="D1" s="76"/>
      <c r="E1" s="76"/>
      <c r="F1" s="3"/>
    </row>
    <row r="2" spans="1:6" x14ac:dyDescent="0.3">
      <c r="A2" s="76"/>
      <c r="B2" s="39" t="s">
        <v>222</v>
      </c>
      <c r="C2" s="39" t="s">
        <v>220</v>
      </c>
      <c r="D2" s="39" t="s">
        <v>221</v>
      </c>
      <c r="E2" s="39" t="s">
        <v>221</v>
      </c>
      <c r="F2" s="3"/>
    </row>
    <row r="3" spans="1:6" x14ac:dyDescent="0.3">
      <c r="A3" s="77" t="s">
        <v>104</v>
      </c>
      <c r="B3" s="41">
        <v>2024</v>
      </c>
      <c r="C3" s="41">
        <v>2024</v>
      </c>
      <c r="D3" s="41">
        <v>2024</v>
      </c>
      <c r="E3" s="41">
        <v>2023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7" t="s">
        <v>105</v>
      </c>
      <c r="C5" s="107"/>
      <c r="D5" s="107"/>
      <c r="E5" s="107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106</v>
      </c>
      <c r="B7" s="3">
        <v>102440.2</v>
      </c>
      <c r="C7" s="3">
        <v>93275.199999999997</v>
      </c>
      <c r="D7" s="3">
        <v>98464.1</v>
      </c>
      <c r="E7" s="9">
        <v>109108.2</v>
      </c>
      <c r="F7" s="3"/>
    </row>
    <row r="8" spans="1:6" x14ac:dyDescent="0.3">
      <c r="A8" s="76" t="s">
        <v>107</v>
      </c>
      <c r="B8" s="3">
        <v>2185</v>
      </c>
      <c r="C8" s="3">
        <v>2216.4</v>
      </c>
      <c r="D8" s="3">
        <v>2075.1</v>
      </c>
      <c r="E8" s="9">
        <v>2663.4</v>
      </c>
      <c r="F8" s="3"/>
    </row>
    <row r="9" spans="1:6" x14ac:dyDescent="0.3">
      <c r="A9" s="76" t="s">
        <v>108</v>
      </c>
      <c r="B9" s="3">
        <v>10494.6</v>
      </c>
      <c r="C9" s="3">
        <v>6524</v>
      </c>
      <c r="D9" s="3">
        <v>7303.9</v>
      </c>
      <c r="E9" s="9">
        <v>8880.7999999999993</v>
      </c>
      <c r="F9" s="3"/>
    </row>
    <row r="10" spans="1:6" x14ac:dyDescent="0.3">
      <c r="A10" s="76" t="s">
        <v>109</v>
      </c>
      <c r="B10" s="3">
        <v>9009.6</v>
      </c>
      <c r="C10" s="3">
        <v>7660.3</v>
      </c>
      <c r="D10" s="3">
        <v>9865.7000000000007</v>
      </c>
      <c r="E10" s="9">
        <v>9980.7000000000007</v>
      </c>
      <c r="F10" s="3"/>
    </row>
    <row r="11" spans="1:6" x14ac:dyDescent="0.3">
      <c r="A11" s="76" t="s">
        <v>110</v>
      </c>
      <c r="B11" s="3">
        <v>7440.7</v>
      </c>
      <c r="C11" s="3">
        <v>9125.2999999999993</v>
      </c>
      <c r="D11" s="3">
        <v>9171.4</v>
      </c>
      <c r="E11" s="9">
        <v>7533.7</v>
      </c>
      <c r="F11" s="3"/>
    </row>
    <row r="12" spans="1:6" x14ac:dyDescent="0.3">
      <c r="A12" s="76" t="s">
        <v>111</v>
      </c>
      <c r="B12" s="3">
        <v>6209.7</v>
      </c>
      <c r="C12" s="3">
        <v>5203.8</v>
      </c>
      <c r="D12" s="3">
        <v>7115.4</v>
      </c>
      <c r="E12" s="9">
        <v>8215.4</v>
      </c>
      <c r="F12" s="3"/>
    </row>
    <row r="13" spans="1:6" x14ac:dyDescent="0.3">
      <c r="A13" s="76" t="s">
        <v>112</v>
      </c>
      <c r="B13" s="3">
        <v>20469.099999999999</v>
      </c>
      <c r="C13" s="3">
        <v>18924.5</v>
      </c>
      <c r="D13" s="3">
        <v>20349.3</v>
      </c>
      <c r="E13" s="9">
        <v>23359.200000000001</v>
      </c>
      <c r="F13" s="3"/>
    </row>
    <row r="14" spans="1:6" x14ac:dyDescent="0.3">
      <c r="A14" s="76" t="s">
        <v>113</v>
      </c>
      <c r="B14" s="3">
        <v>23636.799999999999</v>
      </c>
      <c r="C14" s="3">
        <v>24247.1</v>
      </c>
      <c r="D14" s="3">
        <v>24506.400000000001</v>
      </c>
      <c r="E14" s="9">
        <v>29748.9</v>
      </c>
      <c r="F14" s="3"/>
    </row>
    <row r="15" spans="1:6" x14ac:dyDescent="0.3">
      <c r="A15" s="76" t="s">
        <v>114</v>
      </c>
      <c r="B15" s="3">
        <v>22933.3</v>
      </c>
      <c r="C15" s="3">
        <v>19301.3</v>
      </c>
      <c r="D15" s="3">
        <v>18027</v>
      </c>
      <c r="E15" s="9">
        <v>18650.599999999999</v>
      </c>
      <c r="F15" s="3"/>
    </row>
    <row r="16" spans="1:6" x14ac:dyDescent="0.3">
      <c r="A16" s="76" t="s">
        <v>115</v>
      </c>
      <c r="B16" s="3">
        <v>3710.3</v>
      </c>
      <c r="C16" s="3">
        <v>4684.3999999999996</v>
      </c>
      <c r="D16" s="3">
        <v>4323.8999999999996</v>
      </c>
      <c r="E16" s="9">
        <v>3976.6</v>
      </c>
      <c r="F16" s="3"/>
    </row>
    <row r="17" spans="1:6" x14ac:dyDescent="0.3">
      <c r="A17" s="76" t="s">
        <v>116</v>
      </c>
      <c r="B17" s="3">
        <v>1950.1</v>
      </c>
      <c r="C17" s="3">
        <v>1904.5</v>
      </c>
      <c r="D17" s="3">
        <v>1512.1</v>
      </c>
      <c r="E17" s="9">
        <v>1716.4</v>
      </c>
      <c r="F17" s="3"/>
    </row>
    <row r="18" spans="1:6" x14ac:dyDescent="0.3">
      <c r="A18" s="76" t="s">
        <v>117</v>
      </c>
      <c r="B18" s="3">
        <v>1602.7</v>
      </c>
      <c r="C18" s="3">
        <v>2614.6999999999998</v>
      </c>
      <c r="D18" s="3">
        <v>2677.1</v>
      </c>
      <c r="E18" s="9">
        <v>2034</v>
      </c>
      <c r="F18" s="3"/>
    </row>
    <row r="19" spans="1:6" x14ac:dyDescent="0.3">
      <c r="A19" s="76" t="s">
        <v>118</v>
      </c>
      <c r="B19" s="3">
        <v>19319.8</v>
      </c>
      <c r="C19" s="3">
        <v>16667.400000000001</v>
      </c>
      <c r="D19" s="3">
        <v>16763.3</v>
      </c>
      <c r="E19" s="9">
        <v>17731.8</v>
      </c>
      <c r="F19" s="3"/>
    </row>
    <row r="20" spans="1:6" x14ac:dyDescent="0.3">
      <c r="A20" s="76" t="s">
        <v>119</v>
      </c>
      <c r="B20" s="3">
        <v>1109.7</v>
      </c>
      <c r="C20" s="3">
        <v>938.2</v>
      </c>
      <c r="D20" s="3">
        <v>1121.4000000000001</v>
      </c>
      <c r="E20" s="9">
        <v>916.4</v>
      </c>
      <c r="F20" s="3"/>
    </row>
    <row r="21" spans="1:6" x14ac:dyDescent="0.3">
      <c r="A21" s="76" t="s">
        <v>120</v>
      </c>
      <c r="B21" s="3">
        <v>1788.4</v>
      </c>
      <c r="C21" s="3">
        <v>1741.1</v>
      </c>
      <c r="D21" s="3">
        <v>1747.9</v>
      </c>
      <c r="E21" s="9">
        <v>1769.3</v>
      </c>
      <c r="F21" s="3"/>
    </row>
    <row r="22" spans="1:6" x14ac:dyDescent="0.3">
      <c r="A22" s="76" t="s">
        <v>121</v>
      </c>
      <c r="B22" s="3">
        <v>1669.4</v>
      </c>
      <c r="C22" s="3">
        <v>1565.7</v>
      </c>
      <c r="D22" s="3">
        <v>1532.2</v>
      </c>
      <c r="E22" s="9">
        <v>1240.8</v>
      </c>
      <c r="F22" s="3"/>
    </row>
    <row r="23" spans="1:6" x14ac:dyDescent="0.3">
      <c r="A23" s="76" t="s">
        <v>122</v>
      </c>
      <c r="B23" s="3">
        <v>12738.2</v>
      </c>
      <c r="C23" s="3">
        <v>10672.1</v>
      </c>
      <c r="D23" s="3">
        <v>10487.8</v>
      </c>
      <c r="E23" s="9">
        <v>11933.6</v>
      </c>
      <c r="F23" s="3"/>
    </row>
    <row r="24" spans="1:6" x14ac:dyDescent="0.3">
      <c r="A24" s="76" t="s">
        <v>123</v>
      </c>
      <c r="B24" s="3">
        <v>435142.40000000002</v>
      </c>
      <c r="C24" s="3">
        <v>423954.8</v>
      </c>
      <c r="D24" s="3">
        <v>463539.4</v>
      </c>
      <c r="E24" s="9">
        <v>486164.6</v>
      </c>
      <c r="F24" s="3"/>
    </row>
    <row r="25" spans="1:6" x14ac:dyDescent="0.3">
      <c r="A25" s="76" t="s">
        <v>124</v>
      </c>
      <c r="B25" s="3">
        <v>926.7</v>
      </c>
      <c r="C25" s="3">
        <v>646.1</v>
      </c>
      <c r="D25" s="3">
        <v>1146.4000000000001</v>
      </c>
      <c r="E25" s="9">
        <v>773.7</v>
      </c>
      <c r="F25" s="3"/>
    </row>
    <row r="26" spans="1:6" x14ac:dyDescent="0.3">
      <c r="A26" s="76" t="s">
        <v>125</v>
      </c>
      <c r="B26" s="3">
        <v>54475.7</v>
      </c>
      <c r="C26" s="3">
        <v>49530.8</v>
      </c>
      <c r="D26" s="3">
        <v>58876.2</v>
      </c>
      <c r="E26" s="9">
        <v>64864.7</v>
      </c>
      <c r="F26" s="3"/>
    </row>
    <row r="27" spans="1:6" x14ac:dyDescent="0.3">
      <c r="A27" s="76" t="s">
        <v>126</v>
      </c>
      <c r="B27" s="3">
        <v>18791.8</v>
      </c>
      <c r="C27" s="3">
        <v>15750.9</v>
      </c>
      <c r="D27" s="3">
        <v>19166.400000000001</v>
      </c>
      <c r="E27" s="9">
        <v>18445.900000000001</v>
      </c>
      <c r="F27" s="3"/>
    </row>
    <row r="28" spans="1:6" x14ac:dyDescent="0.3">
      <c r="A28" s="76" t="s">
        <v>127</v>
      </c>
      <c r="B28" s="3">
        <v>96703.3</v>
      </c>
      <c r="C28" s="3">
        <v>104723</v>
      </c>
      <c r="D28" s="3">
        <v>138992.9</v>
      </c>
      <c r="E28" s="9">
        <v>147405.1</v>
      </c>
      <c r="F28" s="3"/>
    </row>
    <row r="29" spans="1:6" x14ac:dyDescent="0.3">
      <c r="A29" s="76" t="s">
        <v>129</v>
      </c>
      <c r="B29" s="3">
        <v>103111.4</v>
      </c>
      <c r="C29" s="3">
        <v>102899.6</v>
      </c>
      <c r="D29" s="3">
        <v>101598.9</v>
      </c>
      <c r="E29" s="9">
        <v>92293.6</v>
      </c>
      <c r="F29" s="3"/>
    </row>
    <row r="30" spans="1:6" x14ac:dyDescent="0.3">
      <c r="A30" s="76" t="s">
        <v>130</v>
      </c>
      <c r="B30" s="3">
        <v>16002.6</v>
      </c>
      <c r="C30" s="3">
        <v>16062.3</v>
      </c>
      <c r="D30" s="3">
        <v>10916.2</v>
      </c>
      <c r="E30" s="9">
        <v>17020.2</v>
      </c>
      <c r="F30" s="3"/>
    </row>
    <row r="31" spans="1:6" x14ac:dyDescent="0.3">
      <c r="A31" s="76" t="s">
        <v>131</v>
      </c>
      <c r="B31" s="3">
        <v>785.5</v>
      </c>
      <c r="C31" s="3">
        <v>390.2</v>
      </c>
      <c r="D31" s="3">
        <v>768.1</v>
      </c>
      <c r="E31" s="9">
        <v>477.1</v>
      </c>
      <c r="F31" s="3"/>
    </row>
    <row r="32" spans="1:6" x14ac:dyDescent="0.3">
      <c r="A32" s="76" t="s">
        <v>132</v>
      </c>
      <c r="B32" s="3">
        <v>587.79999999999995</v>
      </c>
      <c r="C32" s="3">
        <v>616</v>
      </c>
      <c r="D32" s="3">
        <v>688.2</v>
      </c>
      <c r="E32" s="9">
        <v>500.7</v>
      </c>
      <c r="F32" s="3"/>
    </row>
    <row r="33" spans="1:6" x14ac:dyDescent="0.3">
      <c r="A33" s="76" t="s">
        <v>133</v>
      </c>
      <c r="B33" s="3">
        <v>4404.1000000000004</v>
      </c>
      <c r="C33" s="3">
        <v>4733</v>
      </c>
      <c r="D33" s="3">
        <v>3200.3</v>
      </c>
      <c r="E33" s="9">
        <v>3791.4</v>
      </c>
      <c r="F33" s="3"/>
    </row>
    <row r="34" spans="1:6" x14ac:dyDescent="0.3">
      <c r="A34" s="76" t="s">
        <v>134</v>
      </c>
      <c r="B34" s="3">
        <v>759.1</v>
      </c>
      <c r="C34" s="3">
        <v>642.1</v>
      </c>
      <c r="D34" s="3">
        <v>1129.8</v>
      </c>
      <c r="E34" s="9">
        <v>1115</v>
      </c>
      <c r="F34" s="3"/>
    </row>
    <row r="35" spans="1:6" x14ac:dyDescent="0.3">
      <c r="A35" s="76" t="s">
        <v>207</v>
      </c>
      <c r="B35" s="3">
        <v>499.7</v>
      </c>
      <c r="C35" s="3">
        <v>357.9</v>
      </c>
      <c r="D35" s="3">
        <v>277.39999999999998</v>
      </c>
      <c r="E35" s="9">
        <v>749.3</v>
      </c>
      <c r="F35" s="3"/>
    </row>
    <row r="36" spans="1:6" x14ac:dyDescent="0.3">
      <c r="A36" s="76" t="s">
        <v>135</v>
      </c>
      <c r="B36" s="3">
        <v>70179.5</v>
      </c>
      <c r="C36" s="3">
        <v>65866.3</v>
      </c>
      <c r="D36" s="3">
        <v>61416.4</v>
      </c>
      <c r="E36" s="9">
        <v>65271.7</v>
      </c>
      <c r="F36" s="3"/>
    </row>
    <row r="37" spans="1:6" x14ac:dyDescent="0.3">
      <c r="A37" s="76" t="s">
        <v>136</v>
      </c>
      <c r="B37" s="3">
        <v>1593.9</v>
      </c>
      <c r="C37" s="3">
        <v>1278.8</v>
      </c>
      <c r="D37" s="3">
        <v>1522.7</v>
      </c>
      <c r="E37" s="9">
        <v>1762.6</v>
      </c>
      <c r="F37" s="3"/>
    </row>
    <row r="38" spans="1:6" x14ac:dyDescent="0.3">
      <c r="A38" s="76" t="s">
        <v>137</v>
      </c>
      <c r="B38" s="3">
        <v>4112.1000000000004</v>
      </c>
      <c r="C38" s="3">
        <v>3819.9</v>
      </c>
      <c r="D38" s="3">
        <v>3664.1</v>
      </c>
      <c r="E38" s="9">
        <v>4232.7</v>
      </c>
      <c r="F38" s="3"/>
    </row>
    <row r="39" spans="1:6" x14ac:dyDescent="0.3">
      <c r="A39" s="76" t="s">
        <v>138</v>
      </c>
      <c r="B39" s="3">
        <v>5614</v>
      </c>
      <c r="C39" s="3">
        <v>4539.3999999999996</v>
      </c>
      <c r="D39" s="3">
        <v>4804.2</v>
      </c>
      <c r="E39" s="9">
        <v>5023.1000000000004</v>
      </c>
      <c r="F39" s="3"/>
    </row>
    <row r="40" spans="1:6" x14ac:dyDescent="0.3">
      <c r="A40" s="76" t="s">
        <v>139</v>
      </c>
      <c r="B40" s="3">
        <v>685.2</v>
      </c>
      <c r="C40" s="3">
        <v>786.9</v>
      </c>
      <c r="D40" s="3">
        <v>786.2</v>
      </c>
      <c r="E40" s="9">
        <v>863.4</v>
      </c>
      <c r="F40" s="3"/>
    </row>
    <row r="41" spans="1:6" x14ac:dyDescent="0.3">
      <c r="A41" s="76" t="s">
        <v>140</v>
      </c>
      <c r="B41" s="3">
        <v>3531.5</v>
      </c>
      <c r="C41" s="3">
        <v>3111.1</v>
      </c>
      <c r="D41" s="3">
        <v>2166.1999999999998</v>
      </c>
      <c r="E41" s="9">
        <v>3517.6</v>
      </c>
      <c r="F41" s="3"/>
    </row>
    <row r="42" spans="1:6" x14ac:dyDescent="0.3">
      <c r="A42" s="76" t="s">
        <v>141</v>
      </c>
      <c r="B42" s="3">
        <v>51228.3</v>
      </c>
      <c r="C42" s="3">
        <v>47451.6</v>
      </c>
      <c r="D42" s="3">
        <v>51454.6</v>
      </c>
      <c r="E42" s="9">
        <v>56785.9</v>
      </c>
      <c r="F42" s="3"/>
    </row>
    <row r="43" spans="1:6" x14ac:dyDescent="0.3">
      <c r="A43" s="76" t="s">
        <v>142</v>
      </c>
      <c r="B43" s="3">
        <v>20</v>
      </c>
      <c r="C43" s="3">
        <v>43.8</v>
      </c>
      <c r="D43" s="3">
        <v>24.7</v>
      </c>
      <c r="E43" s="9">
        <v>53.3</v>
      </c>
      <c r="F43" s="3"/>
    </row>
    <row r="44" spans="1:6" x14ac:dyDescent="0.3">
      <c r="A44" s="76" t="s">
        <v>143</v>
      </c>
      <c r="B44" s="3">
        <v>16497.400000000001</v>
      </c>
      <c r="C44" s="3">
        <v>13673.3</v>
      </c>
      <c r="D44" s="3">
        <v>13689.2</v>
      </c>
      <c r="E44" s="9">
        <v>16346.1</v>
      </c>
      <c r="F44" s="3"/>
    </row>
    <row r="45" spans="1:6" x14ac:dyDescent="0.3">
      <c r="A45" s="76" t="s">
        <v>144</v>
      </c>
      <c r="B45" s="3">
        <v>8740.2000000000007</v>
      </c>
      <c r="C45" s="3">
        <v>6534.4</v>
      </c>
      <c r="D45" s="3">
        <v>6437.1</v>
      </c>
      <c r="E45" s="9">
        <v>6931.3</v>
      </c>
      <c r="F45" s="3"/>
    </row>
    <row r="46" spans="1:6" x14ac:dyDescent="0.3">
      <c r="A46" s="76" t="s">
        <v>199</v>
      </c>
      <c r="B46" s="3">
        <v>1494.3</v>
      </c>
      <c r="C46" s="3">
        <v>891.6</v>
      </c>
      <c r="D46" s="3">
        <v>1327.1</v>
      </c>
      <c r="E46" s="9">
        <v>1612.4</v>
      </c>
      <c r="F46" s="3"/>
    </row>
    <row r="47" spans="1:6" x14ac:dyDescent="0.3">
      <c r="A47" s="76" t="s">
        <v>145</v>
      </c>
      <c r="B47" s="3">
        <v>1907.5</v>
      </c>
      <c r="C47" s="3">
        <v>1874.2</v>
      </c>
      <c r="D47" s="3">
        <v>2400.1999999999998</v>
      </c>
      <c r="E47" s="9">
        <v>2382.8000000000002</v>
      </c>
      <c r="F47" s="3"/>
    </row>
    <row r="48" spans="1:6" x14ac:dyDescent="0.3">
      <c r="A48" s="76" t="s">
        <v>146</v>
      </c>
      <c r="B48" s="3">
        <v>685.6</v>
      </c>
      <c r="C48" s="3">
        <v>1267.3</v>
      </c>
      <c r="D48" s="3">
        <v>682.8</v>
      </c>
      <c r="E48" s="9">
        <v>980.7</v>
      </c>
      <c r="F48" s="3"/>
    </row>
    <row r="49" spans="1:6" x14ac:dyDescent="0.3">
      <c r="A49" s="76" t="s">
        <v>187</v>
      </c>
      <c r="B49" s="3">
        <v>2428.8000000000002</v>
      </c>
      <c r="C49" s="3">
        <v>1763.9</v>
      </c>
      <c r="D49" s="3">
        <v>1453.9</v>
      </c>
      <c r="E49" s="9">
        <v>2462</v>
      </c>
      <c r="F49" s="3"/>
    </row>
    <row r="50" spans="1:6" ht="15.75" customHeight="1" x14ac:dyDescent="0.3">
      <c r="A50" s="75" t="s">
        <v>147</v>
      </c>
      <c r="B50" s="72">
        <v>577130.19999999995</v>
      </c>
      <c r="C50" s="72">
        <v>552299</v>
      </c>
      <c r="D50" s="72">
        <v>596804.69999999995</v>
      </c>
      <c r="E50" s="79">
        <v>633380.6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244</v>
      </c>
      <c r="B52" s="76"/>
      <c r="C52" s="3"/>
      <c r="D52" s="76"/>
      <c r="E52" s="76"/>
      <c r="F52" s="3"/>
    </row>
    <row r="53" spans="1:6" ht="14.1" customHeight="1" x14ac:dyDescent="0.3">
      <c r="A53" s="76" t="s">
        <v>200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09" t="s">
        <v>214</v>
      </c>
      <c r="B55" s="109"/>
      <c r="C55" s="109"/>
      <c r="D55" s="109"/>
      <c r="E55" s="109"/>
      <c r="F55" s="3"/>
    </row>
    <row r="56" spans="1:6" ht="14.1" customHeight="1" x14ac:dyDescent="0.3">
      <c r="A56" s="81" t="s">
        <v>204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243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2024-07-16T13:12:36Z</dcterms:modified>
</cp:coreProperties>
</file>